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6" documentId="8_{0EE29E2A-81CB-46A1-A78D-D591DBDF6C03}" xr6:coauthVersionLast="47" xr6:coauthVersionMax="47" xr10:uidLastSave="{C7DED81B-80C6-45A1-A864-4A85C1876144}"/>
  <bookViews>
    <workbookView xWindow="-120" yWindow="-120" windowWidth="29040" windowHeight="15720" tabRatio="926" xr2:uid="{00000000-000D-0000-FFFF-FFFF00000000}"/>
  </bookViews>
  <sheets>
    <sheet name="LOT 17 - VRD-TERRASSEMENT" sheetId="212" r:id="rId1"/>
  </sheets>
  <definedNames>
    <definedName name="_xlnm._FilterDatabase" localSheetId="0" hidden="1">'LOT 17 - VRD-TERRASSEMENT'!$A$2:$E$3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Area" localSheetId="0">'LOT 17 - VRD-TERRASSEMENT'!$B$9:$G$133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4" i="212" l="1"/>
  <c r="G71" i="212"/>
  <c r="G38" i="212"/>
  <c r="G100" i="212" l="1"/>
  <c r="G129" i="212" l="1"/>
  <c r="G128" i="212"/>
  <c r="G127" i="212"/>
  <c r="G126" i="212"/>
  <c r="G125" i="212"/>
  <c r="G122" i="212"/>
  <c r="G121" i="212"/>
  <c r="G120" i="212"/>
  <c r="G117" i="212"/>
  <c r="G116" i="212"/>
  <c r="G115" i="212"/>
  <c r="G113" i="212"/>
  <c r="G111" i="212"/>
  <c r="G110" i="212"/>
  <c r="G108" i="212"/>
  <c r="G105" i="212"/>
  <c r="G104" i="212"/>
  <c r="G98" i="212"/>
  <c r="G97" i="212"/>
  <c r="G96" i="212"/>
  <c r="G95" i="212"/>
  <c r="G102" i="212"/>
  <c r="G101" i="212"/>
  <c r="G91" i="212"/>
  <c r="G90" i="212"/>
  <c r="G89" i="212"/>
  <c r="G87" i="212"/>
  <c r="G84" i="212"/>
  <c r="G83" i="212"/>
  <c r="G82" i="212"/>
  <c r="G80" i="212"/>
  <c r="G78" i="212"/>
  <c r="G77" i="212"/>
  <c r="G76" i="212"/>
  <c r="G74" i="212"/>
  <c r="G70" i="212"/>
  <c r="G69" i="212"/>
  <c r="G68" i="212"/>
  <c r="G67" i="212"/>
  <c r="G66" i="212"/>
  <c r="G64" i="212"/>
  <c r="G61" i="212"/>
  <c r="G53" i="212"/>
  <c r="G51" i="212"/>
  <c r="G44" i="212"/>
  <c r="G41" i="212"/>
  <c r="G37" i="212"/>
  <c r="G36" i="212"/>
  <c r="G34" i="212"/>
  <c r="G33" i="212"/>
  <c r="G32" i="212"/>
  <c r="G31" i="212"/>
  <c r="G28" i="212"/>
  <c r="G27" i="212"/>
  <c r="G26" i="212"/>
  <c r="G23" i="212"/>
  <c r="G22" i="212"/>
  <c r="G21" i="212"/>
  <c r="G58" i="212" l="1"/>
  <c r="G20" i="212"/>
  <c r="G52" i="212"/>
  <c r="G48" i="212"/>
  <c r="G109" i="212"/>
  <c r="G42" i="212"/>
  <c r="G85" i="212"/>
  <c r="G25" i="212"/>
  <c r="G30" i="212"/>
  <c r="G92" i="212"/>
  <c r="G50" i="212" l="1"/>
  <c r="G57" i="212"/>
  <c r="G56" i="212"/>
  <c r="G49" i="212"/>
  <c r="G73" i="212"/>
  <c r="G43" i="212" l="1"/>
  <c r="G40" i="212" s="1"/>
  <c r="G46" i="212"/>
  <c r="G133" i="212" s="1"/>
</calcChain>
</file>

<file path=xl/sharedStrings.xml><?xml version="1.0" encoding="utf-8"?>
<sst xmlns="http://schemas.openxmlformats.org/spreadsheetml/2006/main" count="289" uniqueCount="199">
  <si>
    <t>m²</t>
  </si>
  <si>
    <t>ml</t>
  </si>
  <si>
    <t>U</t>
  </si>
  <si>
    <t>REHABILITATION DU SITE WALDECK-ROUSSEAU</t>
  </si>
  <si>
    <t>ROANNE (42)</t>
  </si>
  <si>
    <t>TOTAL</t>
  </si>
  <si>
    <t>ART.</t>
  </si>
  <si>
    <t>DESIGNATION DES OUVRAGES</t>
  </si>
  <si>
    <t>Prix unitaires</t>
  </si>
  <si>
    <t/>
  </si>
  <si>
    <t>Ens.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</si>
  <si>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</si>
  <si>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</si>
  <si>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</si>
  <si>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</si>
  <si>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</si>
  <si>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</si>
  <si>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</si>
  <si>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</si>
  <si>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</si>
  <si>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</si>
  <si>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</si>
  <si>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m3</t>
  </si>
  <si>
    <t>Quantités</t>
  </si>
  <si>
    <t>TOTAL € HT</t>
  </si>
  <si>
    <t>Décroutage d'enrobée et terrassement</t>
  </si>
  <si>
    <t>Préparation du terrain et des accès</t>
  </si>
  <si>
    <t>Remise en état des terrains</t>
  </si>
  <si>
    <t>VOIRIES</t>
  </si>
  <si>
    <t>RESEAUX</t>
  </si>
  <si>
    <t>TERRASSEMENT</t>
  </si>
  <si>
    <t>ESPACE VERTS</t>
  </si>
  <si>
    <t>Arrachage de haies</t>
  </si>
  <si>
    <t>Installation spécifique de chantier</t>
  </si>
  <si>
    <t>Réalisation de plans d'éxécution (EXE)</t>
  </si>
  <si>
    <t>Réalisation d'un Dossier des Ouvrages éxécutés (DOE)</t>
  </si>
  <si>
    <t xml:space="preserve">Dépose appui cycle
</t>
  </si>
  <si>
    <t>Dépose Structure de protection des vélo à vélo Extérieur</t>
  </si>
  <si>
    <t>Dépose Définitives d'éléments sur enrobée</t>
  </si>
  <si>
    <t>Bâtiment Archives</t>
  </si>
  <si>
    <t>TERRASSEMENT - VRD</t>
  </si>
  <si>
    <t>ETUDES ET PREPARATION DE CHANTIER</t>
  </si>
  <si>
    <t>PLATEFORME BASE-VIE</t>
  </si>
  <si>
    <t>PREPARATION ET TRAVAUX DIVERS</t>
  </si>
  <si>
    <t>Dépose du pavage en pied du bâtiment Archives</t>
  </si>
  <si>
    <t>Remplaiement sans apport</t>
  </si>
  <si>
    <t>Revêtement perméable Mixe pavé &amp; mousse pour place de stationnement</t>
  </si>
  <si>
    <t>Repérage et tracée des réseaux</t>
  </si>
  <si>
    <t>Hydrocurage des réseaux EU/EP</t>
  </si>
  <si>
    <t>Engazonnement</t>
  </si>
  <si>
    <t>Plantation d'arbres</t>
  </si>
  <si>
    <t>Entretien</t>
  </si>
  <si>
    <t>Cheminement piéton par enrobé drainant</t>
  </si>
  <si>
    <t>Réglage en terre végétal : 5 cm d'épaisseur</t>
  </si>
  <si>
    <t>Couche drainante + compactage, ep. 20 cm</t>
  </si>
  <si>
    <t>Géotextile</t>
  </si>
  <si>
    <t>Couche de réglage en sable + compactage, ep. 5 cm</t>
  </si>
  <si>
    <t>Finition enrobé noir 6 cm, 120 kg/m²</t>
  </si>
  <si>
    <t>Finition enrobé drainant 5 cm, 100 kg/m²</t>
  </si>
  <si>
    <r>
      <t xml:space="preserve">Préparation pour reprise d'enrobé
</t>
    </r>
    <r>
      <rPr>
        <i/>
        <sz val="8"/>
        <color theme="1"/>
        <rFont val="PT Sans"/>
        <family val="2"/>
      </rPr>
      <t>Enrobé de circulation
Enrobé drainant pour cheminement piéton</t>
    </r>
  </si>
  <si>
    <r>
      <t xml:space="preserve">F&amp;P de portillons d'accès sur clôture rigide - </t>
    </r>
    <r>
      <rPr>
        <i/>
        <sz val="8"/>
        <color theme="1"/>
        <rFont val="PT Sans"/>
        <family val="2"/>
      </rPr>
      <t>Accès piéton</t>
    </r>
  </si>
  <si>
    <t>Bâtiment principal</t>
  </si>
  <si>
    <t>Local géothermie</t>
  </si>
  <si>
    <r>
      <t xml:space="preserve">F&amp;P Caniveau PP hydraulique devant chaque nouveaux accès
</t>
    </r>
    <r>
      <rPr>
        <i/>
        <sz val="9"/>
        <color theme="1"/>
        <rFont val="PT Sans"/>
        <family val="2"/>
      </rPr>
      <t>Bâtiment Principal
Local Chaufferie
Bâtiment Archives</t>
    </r>
  </si>
  <si>
    <t>Réseau PVC DN 125</t>
  </si>
  <si>
    <t>Grillage avertisseur réseaux</t>
  </si>
  <si>
    <t>Remblaiement des tranchées</t>
  </si>
  <si>
    <t>Travaux de fouilles sur parking pour raccordement sondes</t>
  </si>
  <si>
    <t>Remblaiement</t>
  </si>
  <si>
    <t>Raccordement des réseaux sur regards béton</t>
  </si>
  <si>
    <t>F&amp;P Regard béton pour EP</t>
  </si>
  <si>
    <t>F&amp;P Grille+cadre fonte en 500x500 classe B125
Compris regard sous grille</t>
  </si>
  <si>
    <t>Fourreaux pour réseaux AEP PEHD 63 mm</t>
  </si>
  <si>
    <t>Préparation de la plateforme base-vie</t>
  </si>
  <si>
    <t>Couche de réglage e=30 cm + compactage</t>
  </si>
  <si>
    <r>
      <t xml:space="preserve">Tranchées pour réseaux et F&amp;P Réseaux :
</t>
    </r>
    <r>
      <rPr>
        <i/>
        <sz val="8"/>
        <color theme="1"/>
        <rFont val="PT Sans"/>
        <family val="2"/>
      </rPr>
      <t>Réseaux électriques : fourreau et cable
Réseaux AEP : réseau PEHD
Réseau EU : réseau PVC</t>
    </r>
  </si>
  <si>
    <t>Dépose de bordures béton en pied du bâtiment Principal et abord zones enherbé</t>
  </si>
  <si>
    <t>Terrassement en pleine masse sur 40 cm</t>
  </si>
  <si>
    <r>
      <rPr>
        <i/>
        <sz val="8"/>
        <color theme="1"/>
        <rFont val="Gotham Rounded Medium"/>
      </rPr>
      <t>Géotextile</t>
    </r>
    <r>
      <rPr>
        <i/>
        <sz val="8"/>
        <color theme="1"/>
        <rFont val="Gotham Rounded Book"/>
      </rPr>
      <t xml:space="preserve"> en polypropylène non tissé, d’une perméabilité normale au plan de 100 L/m</t>
    </r>
    <r>
      <rPr>
        <i/>
        <sz val="8"/>
        <color theme="1"/>
        <rFont val="Calibri"/>
        <family val="2"/>
      </rPr>
      <t>²</t>
    </r>
    <r>
      <rPr>
        <i/>
        <sz val="8"/>
        <color theme="1"/>
        <rFont val="Gotham Rounded Book"/>
      </rPr>
      <t xml:space="preserve">.s, résistance à la traction de 12.1 kN/m, résistance au poinçonnement statique 1.60 kN, ouverture de filtration de 80 </t>
    </r>
    <r>
      <rPr>
        <i/>
        <sz val="8"/>
        <color theme="1"/>
        <rFont val="Calibri"/>
        <family val="2"/>
      </rPr>
      <t>μ</t>
    </r>
    <r>
      <rPr>
        <i/>
        <sz val="8"/>
        <color theme="1"/>
        <rFont val="Gotham Rounded Book"/>
      </rPr>
      <t>. Yc recouvrement des lés.</t>
    </r>
  </si>
  <si>
    <r>
      <rPr>
        <i/>
        <sz val="8"/>
        <color theme="1"/>
        <rFont val="Gotham Rounded Medium"/>
      </rPr>
      <t>Sous-fondation 30/60</t>
    </r>
    <r>
      <rPr>
        <i/>
        <sz val="8"/>
        <color theme="1"/>
        <rFont val="Gotham Rounded Book"/>
      </rPr>
      <t> : hauteur : 20 cm compactés. Concassé non-gélif à 244 cycles.</t>
    </r>
  </si>
  <si>
    <r>
      <rPr>
        <i/>
        <sz val="8"/>
        <color theme="1"/>
        <rFont val="Gotham Rounded Medium"/>
      </rPr>
      <t>Fondation drainante</t>
    </r>
    <r>
      <rPr>
        <i/>
        <sz val="8"/>
        <color theme="1"/>
        <rFont val="Arial"/>
        <family val="2"/>
      </rPr>
      <t> : matériau drainant à granulométrie continue qui assure une bonne stabilité après compactage.</t>
    </r>
  </si>
  <si>
    <r>
      <rPr>
        <i/>
        <sz val="8"/>
        <color theme="1"/>
        <rFont val="Gotham Rounded Medium"/>
      </rPr>
      <t>Substrat</t>
    </r>
    <r>
      <rPr>
        <i/>
        <sz val="8"/>
        <color theme="1"/>
        <rFont val="Gotham Rounded Book"/>
      </rPr>
      <t xml:space="preserve"> </t>
    </r>
    <r>
      <rPr>
        <i/>
        <sz val="8"/>
        <color theme="1"/>
        <rFont val="Gotham Rounded Medium"/>
      </rPr>
      <t>ECOVEGETAL MOUSSES</t>
    </r>
    <r>
      <rPr>
        <i/>
        <sz val="8"/>
        <color theme="1"/>
        <rFont val="Gotham Rounded Book"/>
      </rPr>
      <t> : substrat fertile de g</t>
    </r>
    <r>
      <rPr>
        <i/>
        <sz val="8"/>
        <color theme="1"/>
        <rFont val="Arial"/>
        <family val="2"/>
      </rPr>
      <t>ranulométrie 3/15 ; structure stable ; forte porosité pour la rétention d’eau.</t>
    </r>
  </si>
  <si>
    <r>
      <rPr>
        <i/>
        <sz val="8"/>
        <color theme="1"/>
        <rFont val="Gotham Rounded Medium"/>
      </rPr>
      <t>Modules alvéolaires précultivés ECORASTER EGM50</t>
    </r>
    <r>
      <rPr>
        <i/>
        <sz val="8"/>
        <color theme="1"/>
        <rFont val="Gotham Rounded Book"/>
      </rPr>
      <t xml:space="preserve"> en PEBD 100% recyclé. Système d’attache par tenon-mortaise sécurisé. Dimensions : modules de 1,33 m</t>
    </r>
    <r>
      <rPr>
        <i/>
        <sz val="8"/>
        <color theme="1"/>
        <rFont val="Calibri"/>
        <family val="2"/>
      </rPr>
      <t>²</t>
    </r>
    <r>
      <rPr>
        <i/>
        <sz val="8"/>
        <color theme="1"/>
        <rFont val="Gotham Rounded Book"/>
      </rPr>
      <t xml:space="preserve"> ; hauteur : 50 mm. Capacité de charge à vide : 350 t/m</t>
    </r>
    <r>
      <rPr>
        <i/>
        <sz val="8"/>
        <color theme="1"/>
        <rFont val="Calibri"/>
        <family val="2"/>
      </rPr>
      <t>²</t>
    </r>
    <r>
      <rPr>
        <i/>
        <sz val="8"/>
        <color theme="1"/>
        <rFont val="Gotham Rounded Book"/>
      </rPr>
      <t>, capacité de charge, composé d’une végétation de milieu (</t>
    </r>
    <r>
      <rPr>
        <i/>
        <sz val="8"/>
        <color theme="1"/>
        <rFont val="Arial"/>
        <family val="2"/>
      </rPr>
      <t>mélanges de sédums, graminées alpines à faible développement, thym serpolet rampant, trèfle blanc nain</t>
    </r>
    <r>
      <rPr>
        <i/>
        <sz val="8"/>
        <color theme="1"/>
        <rFont val="Gotham Rounded Book"/>
      </rPr>
      <t>)</t>
    </r>
    <r>
      <rPr>
        <i/>
        <sz val="8"/>
        <color theme="1"/>
        <rFont val="Arial"/>
        <family val="2"/>
      </rPr>
      <t xml:space="preserve">. </t>
    </r>
  </si>
  <si>
    <r>
      <rPr>
        <i/>
        <sz val="8"/>
        <color theme="1"/>
        <rFont val="Gotham Rounded Medium"/>
      </rPr>
      <t>ECORASTER BLOXX</t>
    </r>
    <r>
      <rPr>
        <i/>
        <sz val="8"/>
        <color theme="1"/>
        <rFont val="Gotham Rounded Book"/>
      </rPr>
      <t xml:space="preserve"> : en PEBD 100% recyclé de 1mx1.33m. Hauteur de 5 cm. Système d’attache par tenon-mortaise sécurisé + </t>
    </r>
    <r>
      <rPr>
        <i/>
        <sz val="8"/>
        <color theme="1"/>
        <rFont val="Gotham Rounded Medium"/>
      </rPr>
      <t>Pavés bétons</t>
    </r>
    <r>
      <rPr>
        <i/>
        <sz val="8"/>
        <color theme="1"/>
        <rFont val="Gotham Rounded Book"/>
      </rPr>
      <t xml:space="preserve"> : en béton compressé </t>
    </r>
    <r>
      <rPr>
        <i/>
        <sz val="8"/>
        <color theme="1"/>
        <rFont val="Arial"/>
        <family val="2"/>
      </rPr>
      <t>anthracite, gris, ivoire, bleu, vert, rouge, rose, terracotta, ocre, ou jaune</t>
    </r>
    <r>
      <rPr>
        <i/>
        <sz val="8"/>
        <color theme="1"/>
        <rFont val="Gotham Rounded Book"/>
      </rPr>
      <t>. 45 mm de haut, poids de 2,12 kg à l’unité.</t>
    </r>
  </si>
  <si>
    <t>Circulation parking en enrobé</t>
  </si>
  <si>
    <t>F&amp;P Réseaux Eaux usées</t>
  </si>
  <si>
    <t>Raccordement des regards bétons</t>
  </si>
  <si>
    <r>
      <t xml:space="preserve">F&amp;P Réseau AEP sur réseau intérieur pour point d'eau :
</t>
    </r>
    <r>
      <rPr>
        <i/>
        <sz val="9"/>
        <color theme="1"/>
        <rFont val="PT Sans"/>
        <family val="2"/>
      </rPr>
      <t>Local géothemie
Local vélo
Local poubelles</t>
    </r>
  </si>
  <si>
    <t>Fourreau TPC</t>
  </si>
  <si>
    <t>Complément de tranchées sur terrain terrassé EP 1,00 x 0,50 m</t>
  </si>
  <si>
    <t>Complément de tranchées sur terrain terrassé AEP 1,00 x 0,50 m</t>
  </si>
  <si>
    <t>Complément de tranchées sur terrain terrassé Chauffage 1,00 x 1,20 m</t>
  </si>
  <si>
    <t>Complément de tranchées sur terrain terrassé ELEC 0,60 x 0,50 m</t>
  </si>
  <si>
    <t>F&amp;P Réseau électrique</t>
  </si>
  <si>
    <t>F&amp;P Chambre de tirage 300X300</t>
  </si>
  <si>
    <t>F&amp;P Réseaux chauffage</t>
  </si>
  <si>
    <t>F&amp;P Fouille pour réseau géothermie</t>
  </si>
  <si>
    <t>Complément de tranchées sur terrain terrassé EU 0,60 x 0,50 m</t>
  </si>
  <si>
    <r>
      <t xml:space="preserve">F&amp;P Réseaux Eau Pluviales
</t>
    </r>
    <r>
      <rPr>
        <i/>
        <sz val="9"/>
        <color theme="1"/>
        <rFont val="PT Sans"/>
        <family val="2"/>
      </rPr>
      <t>Local géothermie
Bâtiment Archives
Bâtiment principal</t>
    </r>
  </si>
  <si>
    <t>Dépose/repose de clotures métalliques extérieures</t>
  </si>
  <si>
    <r>
      <t xml:space="preserve">Marquage au sol
</t>
    </r>
    <r>
      <rPr>
        <i/>
        <sz val="8"/>
        <color theme="1"/>
        <rFont val="PT Sans"/>
        <family val="2"/>
      </rPr>
      <t>Place PMR
Places stationnement électriques
Stationnement traditionnelles</t>
    </r>
  </si>
  <si>
    <t>3.4.1</t>
  </si>
  <si>
    <t>3.4.1.1</t>
  </si>
  <si>
    <t>3.4.1.2</t>
  </si>
  <si>
    <t>3.4.1.3</t>
  </si>
  <si>
    <t>3.4.2</t>
  </si>
  <si>
    <t>3.4.2.1</t>
  </si>
  <si>
    <t>3.4.2.2</t>
  </si>
  <si>
    <t>3.4.3</t>
  </si>
  <si>
    <t>3.4.3.4</t>
  </si>
  <si>
    <t>3.4.3.5</t>
  </si>
  <si>
    <t>3.4.3.1</t>
  </si>
  <si>
    <t>3.4.3.2</t>
  </si>
  <si>
    <t>3.4.3.3</t>
  </si>
  <si>
    <t>3.4.4</t>
  </si>
  <si>
    <t>3.4.4.1</t>
  </si>
  <si>
    <t>3.4.4.2</t>
  </si>
  <si>
    <t>3.4.4.3</t>
  </si>
  <si>
    <t>3.4.4.4</t>
  </si>
  <si>
    <t>3.4.5</t>
  </si>
  <si>
    <t>3.4.5.1</t>
  </si>
  <si>
    <t>3.4.5.5</t>
  </si>
  <si>
    <t>3.4.5.6</t>
  </si>
  <si>
    <t>3.4.5.8</t>
  </si>
  <si>
    <t>3.4.6</t>
  </si>
  <si>
    <t>3.4.6.1</t>
  </si>
  <si>
    <t>3.4.6.2</t>
  </si>
  <si>
    <t>3.4.7</t>
  </si>
  <si>
    <t>3.4.7.1</t>
  </si>
  <si>
    <t>3.4.5.3</t>
  </si>
  <si>
    <t>3.4.5.4</t>
  </si>
  <si>
    <t>3.4.5.7</t>
  </si>
  <si>
    <t>3.4.5.4.1</t>
  </si>
  <si>
    <t>3.4.6.3</t>
  </si>
  <si>
    <t>3.4.6.4</t>
  </si>
  <si>
    <t>3.4.6.5</t>
  </si>
  <si>
    <t>3.4.6.6</t>
  </si>
  <si>
    <t>3.4.6.2.1</t>
  </si>
  <si>
    <t>3.4.6.2.2</t>
  </si>
  <si>
    <t>3.4.6.2.3</t>
  </si>
  <si>
    <t>3.4.6.4.1</t>
  </si>
  <si>
    <t>3.4.6.4.2</t>
  </si>
  <si>
    <t>3.4.6.4.3</t>
  </si>
  <si>
    <t>3.4.7.2</t>
  </si>
  <si>
    <t>3.4.7.3</t>
  </si>
  <si>
    <t>3.4.5.1.1</t>
  </si>
  <si>
    <t>3.4.5.1.2</t>
  </si>
  <si>
    <t>3.4.5.3.1</t>
  </si>
  <si>
    <t>3.4.5.3.2</t>
  </si>
  <si>
    <t>3.4.2.3
3.4.2.4
3.4.2.5
3.4.2.6</t>
  </si>
  <si>
    <t>3.4.3.5.1</t>
  </si>
  <si>
    <t>3.4.3.5.2</t>
  </si>
  <si>
    <t>3.4.3.5.3</t>
  </si>
  <si>
    <t>Divers éléments à déposer</t>
  </si>
  <si>
    <t>3.4.5.1.3</t>
  </si>
  <si>
    <t>3.4.5.1.4</t>
  </si>
  <si>
    <t>3.4.5.1.5</t>
  </si>
  <si>
    <t>3.4.5.1.6</t>
  </si>
  <si>
    <t>Bande gravillonnée en pied de façade, largeur 40 cm
Compris blocage périphérique par bordures en béton préfabriqué de type P1</t>
  </si>
  <si>
    <r>
      <t xml:space="preserve">F&amp;P Bordure béton de type P4
</t>
    </r>
    <r>
      <rPr>
        <i/>
        <sz val="8"/>
        <color theme="1"/>
        <rFont val="PT Sans"/>
        <family val="2"/>
      </rPr>
      <t>Dimensions : 20 x 12 cm</t>
    </r>
  </si>
  <si>
    <r>
      <t xml:space="preserve">F&amp;P Totem de signalisation compris pose adhésives opaque signalétique en acier galvanisé
</t>
    </r>
    <r>
      <rPr>
        <i/>
        <sz val="8"/>
        <color theme="1"/>
        <rFont val="PT Sans"/>
        <family val="2"/>
      </rPr>
      <t xml:space="preserve">Dimensions : 700 x 1700 mm </t>
    </r>
  </si>
  <si>
    <t>3.4.5.9</t>
  </si>
  <si>
    <r>
      <t xml:space="preserve">Pose de gache électrique raccordé au système de contrôle d'accès du lot Electricité-GTB sur les portes intérieures :
</t>
    </r>
    <r>
      <rPr>
        <i/>
        <sz val="8"/>
        <color theme="1"/>
        <rFont val="PT Sans"/>
        <family val="2"/>
      </rPr>
      <t>Portillons d'accès public
Fourni par lot Electricité-GTC et mise en attente raccordement électrique pour lot Electricité-GTB</t>
    </r>
  </si>
  <si>
    <t>3.4.5.9.1</t>
  </si>
  <si>
    <t>3.4.6.4.4</t>
  </si>
  <si>
    <t>3.4.6.6.1</t>
  </si>
  <si>
    <t>3.4.6.6.2</t>
  </si>
  <si>
    <t>3.4.6.6.3</t>
  </si>
  <si>
    <t>3.4.6.6.4</t>
  </si>
  <si>
    <t>3.4.6.8</t>
  </si>
  <si>
    <t>3.4.6.8.1</t>
  </si>
  <si>
    <t>3.4.6.8.2</t>
  </si>
  <si>
    <t>3.4.6.9</t>
  </si>
  <si>
    <t>Pénétration des réseaux à l'intérieur</t>
  </si>
  <si>
    <t>3.4.6.7</t>
  </si>
  <si>
    <t>3.4.6.6.5</t>
  </si>
  <si>
    <t>3.4.6.6.6</t>
  </si>
  <si>
    <t>3.4.6.6.7</t>
  </si>
  <si>
    <t>3.4.6.6.8</t>
  </si>
  <si>
    <t>F&amp;P Regards béton pour EU</t>
  </si>
  <si>
    <t>3.4.6.9.1</t>
  </si>
  <si>
    <t>3.4.6.9.2</t>
  </si>
  <si>
    <t>3.4.6.9.3</t>
  </si>
  <si>
    <t>3.4.6.9.4</t>
  </si>
  <si>
    <t>3.4.6.10</t>
  </si>
  <si>
    <t>3.4.6.11</t>
  </si>
  <si>
    <t>3.4.6.11.1</t>
  </si>
  <si>
    <t>3.4.6.11.2</t>
  </si>
  <si>
    <t>3.4.6.11.3</t>
  </si>
  <si>
    <t>3.4.6.12</t>
  </si>
  <si>
    <t>3.4.6.12.1</t>
  </si>
  <si>
    <t>3.4.6.12.2</t>
  </si>
  <si>
    <t>3.4.6.12.3</t>
  </si>
  <si>
    <t>3.4.7.4</t>
  </si>
  <si>
    <t>3.4.7.5</t>
  </si>
  <si>
    <t>B19</t>
  </si>
  <si>
    <t>Maitre d'Ouvrage : SGC PREFECTURE DE LA LOIRE</t>
  </si>
  <si>
    <t>LOT 17 - VRD-TERRASSEMENT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</si>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</sst>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€&quot;#,##0.00_);[Red]\(&quot;€&quot;#,##0.00\)"/>
    <numFmt numFmtId="165" formatCode="_-* #,##0.00\ _€_-;\-* #,##0.00\ _€_-;_-* &quot;-&quot;??\ _€_-;_-@_-"/>
    <numFmt numFmtId="166" formatCode="_(&quot;€&quot;* #,##0.00_);_(&quot;€&quot;* \(#,##0.00\);_(&quot;€&quot;* &quot;-&quot;??_);_(@_)"/>
    <numFmt numFmtId="167" formatCode="#,##0.00\ &quot;€&quot;"/>
    <numFmt numFmtId="168" formatCode="_-* #,##0.00\ _F_-;\-* #,##0.00\ _F_-;_-* &quot;-&quot;??\ _F_-;_-@_-"/>
    <numFmt numFmtId="169" formatCode="0.0"/>
  </numFmts>
  <fonts count="26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sz val="9"/>
      <color theme="1"/>
      <name val="PT Sans"/>
      <family val="2"/>
    </font>
    <font>
      <i/>
      <sz val="9"/>
      <color theme="1"/>
      <name val="PT Sans"/>
      <family val="2"/>
    </font>
    <font>
      <i/>
      <sz val="8"/>
      <color rgb="FF000000"/>
      <name val="PT Sans"/>
      <family val="2"/>
      <scheme val="minor"/>
    </font>
    <font>
      <i/>
      <sz val="8"/>
      <color theme="1"/>
      <name val="Gotham Rounded Medium"/>
    </font>
    <font>
      <i/>
      <sz val="8"/>
      <color theme="1"/>
      <name val="Gotham Rounded Book"/>
    </font>
    <font>
      <i/>
      <sz val="8"/>
      <color theme="1"/>
      <name val="Calibri"/>
      <family val="2"/>
    </font>
    <font>
      <i/>
      <sz val="8"/>
      <color theme="1"/>
      <name val="Arial"/>
      <family val="2"/>
    </font>
    <font>
      <sz val="6"/>
      <color rgb="FF2E3464"/>
      <name val="PT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1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15" fillId="3" borderId="9" xfId="0" applyFont="1" applyFill="1" applyBorder="1" applyAlignment="1">
      <alignment vertical="center" wrapText="1"/>
    </xf>
    <xf numFmtId="0" fontId="15" fillId="3" borderId="8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right" vertical="center" wrapText="1"/>
    </xf>
    <xf numFmtId="0" fontId="13" fillId="2" borderId="0" xfId="0" applyFont="1" applyFill="1" applyAlignment="1">
      <alignment vertical="center" wrapText="1"/>
    </xf>
    <xf numFmtId="0" fontId="8" fillId="4" borderId="8" xfId="0" applyFont="1" applyFill="1" applyBorder="1"/>
    <xf numFmtId="0" fontId="8" fillId="4" borderId="9" xfId="0" applyFont="1" applyFill="1" applyBorder="1"/>
    <xf numFmtId="0" fontId="8" fillId="4" borderId="10" xfId="0" applyFont="1" applyFill="1" applyBorder="1"/>
    <xf numFmtId="167" fontId="8" fillId="2" borderId="5" xfId="26" applyNumberFormat="1" applyFont="1" applyFill="1" applyBorder="1" applyAlignment="1">
      <alignment horizontal="right" vertical="center" wrapText="1"/>
    </xf>
    <xf numFmtId="167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0" fontId="16" fillId="2" borderId="0" xfId="0" applyFont="1" applyFill="1" applyAlignment="1">
      <alignment horizontal="center"/>
    </xf>
    <xf numFmtId="0" fontId="16" fillId="2" borderId="0" xfId="0" applyFont="1" applyFill="1" applyAlignment="1">
      <alignment horizontal="left"/>
    </xf>
    <xf numFmtId="0" fontId="8" fillId="4" borderId="8" xfId="0" applyFont="1" applyFill="1" applyBorder="1" applyAlignment="1">
      <alignment horizontal="left"/>
    </xf>
    <xf numFmtId="0" fontId="8" fillId="4" borderId="10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0" fontId="14" fillId="2" borderId="9" xfId="0" applyFont="1" applyFill="1" applyBorder="1" applyAlignment="1">
      <alignment horizontal="center" vertical="center" wrapText="1"/>
    </xf>
    <xf numFmtId="1" fontId="14" fillId="2" borderId="9" xfId="0" applyNumberFormat="1" applyFont="1" applyFill="1" applyBorder="1" applyAlignment="1">
      <alignment horizontal="center" vertical="center" wrapText="1"/>
    </xf>
    <xf numFmtId="167" fontId="14" fillId="2" borderId="9" xfId="26" applyNumberFormat="1" applyFont="1" applyFill="1" applyBorder="1" applyAlignment="1" applyProtection="1">
      <alignment horizontal="right" vertical="center" wrapText="1"/>
      <protection locked="0"/>
    </xf>
    <xf numFmtId="167" fontId="14" fillId="2" borderId="9" xfId="26" applyNumberFormat="1" applyFont="1" applyFill="1" applyBorder="1" applyAlignment="1">
      <alignment horizontal="right" vertical="center" wrapText="1"/>
    </xf>
    <xf numFmtId="167" fontId="10" fillId="2" borderId="2" xfId="26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vertical="center"/>
    </xf>
    <xf numFmtId="2" fontId="12" fillId="0" borderId="6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7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7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167" fontId="12" fillId="2" borderId="5" xfId="26" applyNumberFormat="1" applyFont="1" applyFill="1" applyBorder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7" fontId="8" fillId="2" borderId="6" xfId="26" applyNumberFormat="1" applyFont="1" applyFill="1" applyBorder="1" applyAlignment="1">
      <alignment horizontal="right" vertical="center" wrapText="1"/>
    </xf>
    <xf numFmtId="167" fontId="9" fillId="0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8" fillId="0" borderId="6" xfId="0" applyFont="1" applyBorder="1" applyAlignment="1">
      <alignment horizontal="center" vertical="center" wrapText="1"/>
    </xf>
    <xf numFmtId="167" fontId="18" fillId="0" borderId="6" xfId="0" applyNumberFormat="1" applyFont="1" applyBorder="1" applyAlignment="1">
      <alignment horizontal="center" vertical="center" wrapText="1"/>
    </xf>
    <xf numFmtId="167" fontId="18" fillId="2" borderId="5" xfId="0" applyNumberFormat="1" applyFont="1" applyFill="1" applyBorder="1" applyAlignment="1">
      <alignment horizontal="center" vertical="center" wrapText="1"/>
    </xf>
    <xf numFmtId="2" fontId="18" fillId="0" borderId="6" xfId="0" applyNumberFormat="1" applyFont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righ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8" fillId="5" borderId="0" xfId="0" applyFont="1" applyFill="1"/>
    <xf numFmtId="0" fontId="8" fillId="6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167" fontId="8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6" borderId="7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167" fontId="12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20" fillId="7" borderId="6" xfId="0" applyFont="1" applyFill="1" applyBorder="1" applyAlignment="1">
      <alignment horizontal="right" vertical="center" wrapText="1"/>
    </xf>
    <xf numFmtId="0" fontId="20" fillId="7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3" xfId="0" applyFont="1" applyFill="1" applyBorder="1"/>
    <xf numFmtId="0" fontId="9" fillId="5" borderId="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2" fontId="18" fillId="2" borderId="6" xfId="0" applyNumberFormat="1" applyFont="1" applyFill="1" applyBorder="1" applyAlignment="1">
      <alignment horizontal="center" vertical="center" wrapText="1"/>
    </xf>
    <xf numFmtId="167" fontId="18" fillId="2" borderId="6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167" fontId="9" fillId="0" borderId="4" xfId="26" applyNumberFormat="1" applyFont="1" applyFill="1" applyBorder="1" applyAlignment="1" applyProtection="1">
      <alignment horizontal="right" vertical="center" wrapText="1"/>
      <protection locked="0"/>
    </xf>
    <xf numFmtId="167" fontId="10" fillId="2" borderId="4" xfId="26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1" fontId="18" fillId="2" borderId="6" xfId="0" applyNumberFormat="1" applyFont="1" applyFill="1" applyBorder="1" applyAlignment="1">
      <alignment horizontal="center" vertical="center" wrapText="1"/>
    </xf>
    <xf numFmtId="1" fontId="8" fillId="2" borderId="6" xfId="0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167" fontId="1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20" fillId="7" borderId="15" xfId="0" applyNumberFormat="1" applyFont="1" applyFill="1" applyBorder="1" applyAlignment="1">
      <alignment horizontal="center" vertical="center" wrapText="1"/>
    </xf>
    <xf numFmtId="167" fontId="12" fillId="0" borderId="15" xfId="26" applyNumberFormat="1" applyFont="1" applyFill="1" applyBorder="1" applyAlignment="1" applyProtection="1">
      <alignment horizontal="center" vertical="center" wrapText="1"/>
      <protection locked="0"/>
    </xf>
    <xf numFmtId="1" fontId="19" fillId="2" borderId="6" xfId="0" applyNumberFormat="1" applyFont="1" applyFill="1" applyBorder="1" applyAlignment="1">
      <alignment horizontal="center" vertical="center" wrapText="1"/>
    </xf>
    <xf numFmtId="167" fontId="19" fillId="2" borderId="6" xfId="0" applyNumberFormat="1" applyFont="1" applyFill="1" applyBorder="1" applyAlignment="1">
      <alignment horizontal="right" vertical="center" wrapText="1"/>
    </xf>
    <xf numFmtId="167" fontId="19" fillId="2" borderId="5" xfId="0" applyNumberFormat="1" applyFont="1" applyFill="1" applyBorder="1" applyAlignment="1">
      <alignment horizontal="right" vertical="center" wrapText="1"/>
    </xf>
    <xf numFmtId="167" fontId="8" fillId="2" borderId="6" xfId="0" applyNumberFormat="1" applyFont="1" applyFill="1" applyBorder="1" applyAlignment="1">
      <alignment horizontal="center" vertical="center" wrapText="1"/>
    </xf>
    <xf numFmtId="167" fontId="8" fillId="2" borderId="5" xfId="0" applyNumberFormat="1" applyFont="1" applyFill="1" applyBorder="1" applyAlignment="1">
      <alignment horizontal="center" vertical="center" wrapText="1"/>
    </xf>
    <xf numFmtId="167" fontId="8" fillId="2" borderId="6" xfId="0" applyNumberFormat="1" applyFont="1" applyFill="1" applyBorder="1" applyAlignment="1">
      <alignment horizontal="right" vertical="center" wrapText="1"/>
    </xf>
    <xf numFmtId="167" fontId="8" fillId="2" borderId="5" xfId="0" applyNumberFormat="1" applyFont="1" applyFill="1" applyBorder="1" applyAlignment="1">
      <alignment horizontal="right" vertical="center" wrapText="1"/>
    </xf>
    <xf numFmtId="1" fontId="12" fillId="2" borderId="6" xfId="0" applyNumberFormat="1" applyFont="1" applyFill="1" applyBorder="1" applyAlignment="1">
      <alignment horizontal="center" vertical="center" wrapText="1"/>
    </xf>
    <xf numFmtId="167" fontId="12" fillId="2" borderId="6" xfId="0" applyNumberFormat="1" applyFont="1" applyFill="1" applyBorder="1" applyAlignment="1">
      <alignment horizontal="right" vertical="center" wrapText="1"/>
    </xf>
    <xf numFmtId="167" fontId="12" fillId="2" borderId="5" xfId="0" applyNumberFormat="1" applyFont="1" applyFill="1" applyBorder="1" applyAlignment="1">
      <alignment horizontal="right" vertical="center" wrapText="1"/>
    </xf>
    <xf numFmtId="169" fontId="18" fillId="0" borderId="6" xfId="0" applyNumberFormat="1" applyFont="1" applyBorder="1" applyAlignment="1">
      <alignment horizontal="center" vertical="center" wrapText="1"/>
    </xf>
    <xf numFmtId="167" fontId="18" fillId="0" borderId="15" xfId="0" applyNumberFormat="1" applyFont="1" applyBorder="1" applyAlignment="1">
      <alignment horizontal="center" vertical="center" wrapText="1"/>
    </xf>
    <xf numFmtId="169" fontId="12" fillId="0" borderId="6" xfId="0" applyNumberFormat="1" applyFont="1" applyBorder="1" applyAlignment="1">
      <alignment horizontal="center" vertical="center" wrapText="1"/>
    </xf>
    <xf numFmtId="167" fontId="19" fillId="0" borderId="5" xfId="0" applyNumberFormat="1" applyFont="1" applyBorder="1" applyAlignment="1">
      <alignment horizontal="center" vertical="center" wrapText="1"/>
    </xf>
    <xf numFmtId="167" fontId="12" fillId="2" borderId="15" xfId="0" applyNumberFormat="1" applyFont="1" applyFill="1" applyBorder="1" applyAlignment="1">
      <alignment horizontal="right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37"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  <dxf>
      <font>
        <b/>
        <i val="0"/>
        <color theme="8" tint="-0.24994659260841701"/>
      </font>
      <fill>
        <patternFill>
          <bgColor theme="8" tint="0.59996337778862885"/>
        </patternFill>
      </fill>
    </dxf>
    <dxf>
      <font>
        <b/>
        <i val="0"/>
        <color rgb="FFC00000"/>
      </font>
      <fill>
        <patternFill>
          <bgColor theme="7" tint="0.39994506668294322"/>
        </patternFill>
      </fill>
    </dxf>
    <dxf>
      <font>
        <b/>
        <i val="0"/>
        <strike val="0"/>
        <color rgb="FF002060"/>
      </font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317441" name="Button 1" hidden="1">
              <a:extLst>
                <a:ext uri="{63B3BB69-23CF-44E3-9099-C40C66FF867C}">
                  <a14:compatExt spid="_x0000_s317441"/>
                </a:ext>
                <a:ext uri="{FF2B5EF4-FFF2-40B4-BE49-F238E27FC236}">
                  <a16:creationId xmlns:a16="http://schemas.microsoft.com/office/drawing/2014/main" id="{00000000-0008-0000-0000-000001D8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142875</xdr:colOff>
      <xdr:row>9</xdr:row>
      <xdr:rowOff>59011</xdr:rowOff>
    </xdr:from>
    <xdr:to>
      <xdr:col>2</xdr:col>
      <xdr:colOff>1924404</xdr:colOff>
      <xdr:row>15</xdr:row>
      <xdr:rowOff>27479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F41240-B0DF-4FBD-906E-92CEE99ED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44761"/>
          <a:ext cx="2391129" cy="825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6F1CC-788C-4AAA-9FBC-15E8F84C4F4F}">
  <sheetPr codeName="Feuil34">
    <tabColor rgb="FF92D050"/>
    <pageSetUpPr fitToPage="1"/>
  </sheetPr>
  <dimension ref="A1:G133"/>
  <sheetViews>
    <sheetView tabSelected="1" view="pageBreakPreview" topLeftCell="A8" zoomScaleNormal="87" zoomScaleSheetLayoutView="100" workbookViewId="0">
      <pane xSplit="7" ySplit="12" topLeftCell="H115" activePane="bottomRight" state="frozen"/>
      <selection activeCell="C90" sqref="C90"/>
      <selection pane="topRight" activeCell="C90" sqref="C90"/>
      <selection pane="bottomLeft" activeCell="C90" sqref="C90"/>
      <selection pane="bottomRight" activeCell="F19" sqref="F19"/>
    </sheetView>
  </sheetViews>
  <sheetFormatPr baseColWidth="10" defaultColWidth="11" defaultRowHeight="11.25"/>
  <cols>
    <col min="1" max="1" width="3.75" style="1" customWidth="1"/>
    <col min="2" max="2" width="8" style="1" customWidth="1"/>
    <col min="3" max="3" width="45.875" style="1" customWidth="1"/>
    <col min="4" max="4" width="4.75" style="1" customWidth="1"/>
    <col min="5" max="5" width="7.5" style="1" customWidth="1"/>
    <col min="6" max="6" width="10.5" style="1" customWidth="1"/>
    <col min="7" max="7" width="10.75" style="16" customWidth="1"/>
    <col min="8" max="21" width="10.75" style="1" customWidth="1"/>
    <col min="22" max="170" width="11" style="1"/>
    <col min="171" max="171" width="13.375" style="1" customWidth="1"/>
    <col min="172" max="172" width="11.625" style="1" customWidth="1"/>
    <col min="173" max="173" width="33.75" style="1" customWidth="1"/>
    <col min="174" max="174" width="7" style="1" customWidth="1"/>
    <col min="175" max="175" width="7.875" style="1" customWidth="1"/>
    <col min="176" max="176" width="10.875" style="1" customWidth="1"/>
    <col min="177" max="177" width="12.75" style="1" customWidth="1"/>
    <col min="178" max="426" width="11" style="1"/>
    <col min="427" max="427" width="13.375" style="1" customWidth="1"/>
    <col min="428" max="428" width="11.625" style="1" customWidth="1"/>
    <col min="429" max="429" width="33.75" style="1" customWidth="1"/>
    <col min="430" max="430" width="7" style="1" customWidth="1"/>
    <col min="431" max="431" width="7.875" style="1" customWidth="1"/>
    <col min="432" max="432" width="10.875" style="1" customWidth="1"/>
    <col min="433" max="433" width="12.75" style="1" customWidth="1"/>
    <col min="434" max="682" width="11" style="1"/>
    <col min="683" max="683" width="13.375" style="1" customWidth="1"/>
    <col min="684" max="684" width="11.625" style="1" customWidth="1"/>
    <col min="685" max="685" width="33.75" style="1" customWidth="1"/>
    <col min="686" max="686" width="7" style="1" customWidth="1"/>
    <col min="687" max="687" width="7.875" style="1" customWidth="1"/>
    <col min="688" max="688" width="10.875" style="1" customWidth="1"/>
    <col min="689" max="689" width="12.75" style="1" customWidth="1"/>
    <col min="690" max="938" width="11" style="1"/>
    <col min="939" max="939" width="13.375" style="1" customWidth="1"/>
    <col min="940" max="940" width="11.625" style="1" customWidth="1"/>
    <col min="941" max="941" width="33.75" style="1" customWidth="1"/>
    <col min="942" max="942" width="7" style="1" customWidth="1"/>
    <col min="943" max="943" width="7.875" style="1" customWidth="1"/>
    <col min="944" max="944" width="10.875" style="1" customWidth="1"/>
    <col min="945" max="945" width="12.75" style="1" customWidth="1"/>
    <col min="946" max="1194" width="11" style="1"/>
    <col min="1195" max="1195" width="13.375" style="1" customWidth="1"/>
    <col min="1196" max="1196" width="11.625" style="1" customWidth="1"/>
    <col min="1197" max="1197" width="33.75" style="1" customWidth="1"/>
    <col min="1198" max="1198" width="7" style="1" customWidth="1"/>
    <col min="1199" max="1199" width="7.875" style="1" customWidth="1"/>
    <col min="1200" max="1200" width="10.875" style="1" customWidth="1"/>
    <col min="1201" max="1201" width="12.75" style="1" customWidth="1"/>
    <col min="1202" max="1450" width="11" style="1"/>
    <col min="1451" max="1451" width="13.375" style="1" customWidth="1"/>
    <col min="1452" max="1452" width="11.625" style="1" customWidth="1"/>
    <col min="1453" max="1453" width="33.75" style="1" customWidth="1"/>
    <col min="1454" max="1454" width="7" style="1" customWidth="1"/>
    <col min="1455" max="1455" width="7.875" style="1" customWidth="1"/>
    <col min="1456" max="1456" width="10.875" style="1" customWidth="1"/>
    <col min="1457" max="1457" width="12.75" style="1" customWidth="1"/>
    <col min="1458" max="1706" width="11" style="1"/>
    <col min="1707" max="1707" width="13.375" style="1" customWidth="1"/>
    <col min="1708" max="1708" width="11.625" style="1" customWidth="1"/>
    <col min="1709" max="1709" width="33.75" style="1" customWidth="1"/>
    <col min="1710" max="1710" width="7" style="1" customWidth="1"/>
    <col min="1711" max="1711" width="7.875" style="1" customWidth="1"/>
    <col min="1712" max="1712" width="10.875" style="1" customWidth="1"/>
    <col min="1713" max="1713" width="12.75" style="1" customWidth="1"/>
    <col min="1714" max="1962" width="11" style="1"/>
    <col min="1963" max="1963" width="13.375" style="1" customWidth="1"/>
    <col min="1964" max="1964" width="11.625" style="1" customWidth="1"/>
    <col min="1965" max="1965" width="33.75" style="1" customWidth="1"/>
    <col min="1966" max="1966" width="7" style="1" customWidth="1"/>
    <col min="1967" max="1967" width="7.875" style="1" customWidth="1"/>
    <col min="1968" max="1968" width="10.875" style="1" customWidth="1"/>
    <col min="1969" max="1969" width="12.75" style="1" customWidth="1"/>
    <col min="1970" max="2218" width="11" style="1"/>
    <col min="2219" max="2219" width="13.375" style="1" customWidth="1"/>
    <col min="2220" max="2220" width="11.625" style="1" customWidth="1"/>
    <col min="2221" max="2221" width="33.75" style="1" customWidth="1"/>
    <col min="2222" max="2222" width="7" style="1" customWidth="1"/>
    <col min="2223" max="2223" width="7.875" style="1" customWidth="1"/>
    <col min="2224" max="2224" width="10.875" style="1" customWidth="1"/>
    <col min="2225" max="2225" width="12.75" style="1" customWidth="1"/>
    <col min="2226" max="2474" width="11" style="1"/>
    <col min="2475" max="2475" width="13.375" style="1" customWidth="1"/>
    <col min="2476" max="2476" width="11.625" style="1" customWidth="1"/>
    <col min="2477" max="2477" width="33.75" style="1" customWidth="1"/>
    <col min="2478" max="2478" width="7" style="1" customWidth="1"/>
    <col min="2479" max="2479" width="7.875" style="1" customWidth="1"/>
    <col min="2480" max="2480" width="10.875" style="1" customWidth="1"/>
    <col min="2481" max="2481" width="12.75" style="1" customWidth="1"/>
    <col min="2482" max="2730" width="11" style="1"/>
    <col min="2731" max="2731" width="13.375" style="1" customWidth="1"/>
    <col min="2732" max="2732" width="11.625" style="1" customWidth="1"/>
    <col min="2733" max="2733" width="33.75" style="1" customWidth="1"/>
    <col min="2734" max="2734" width="7" style="1" customWidth="1"/>
    <col min="2735" max="2735" width="7.875" style="1" customWidth="1"/>
    <col min="2736" max="2736" width="10.875" style="1" customWidth="1"/>
    <col min="2737" max="2737" width="12.75" style="1" customWidth="1"/>
    <col min="2738" max="2986" width="11" style="1"/>
    <col min="2987" max="2987" width="13.375" style="1" customWidth="1"/>
    <col min="2988" max="2988" width="11.625" style="1" customWidth="1"/>
    <col min="2989" max="2989" width="33.75" style="1" customWidth="1"/>
    <col min="2990" max="2990" width="7" style="1" customWidth="1"/>
    <col min="2991" max="2991" width="7.875" style="1" customWidth="1"/>
    <col min="2992" max="2992" width="10.875" style="1" customWidth="1"/>
    <col min="2993" max="2993" width="12.75" style="1" customWidth="1"/>
    <col min="2994" max="3242" width="11" style="1"/>
    <col min="3243" max="3243" width="13.375" style="1" customWidth="1"/>
    <col min="3244" max="3244" width="11.625" style="1" customWidth="1"/>
    <col min="3245" max="3245" width="33.75" style="1" customWidth="1"/>
    <col min="3246" max="3246" width="7" style="1" customWidth="1"/>
    <col min="3247" max="3247" width="7.875" style="1" customWidth="1"/>
    <col min="3248" max="3248" width="10.875" style="1" customWidth="1"/>
    <col min="3249" max="3249" width="12.75" style="1" customWidth="1"/>
    <col min="3250" max="3498" width="11" style="1"/>
    <col min="3499" max="3499" width="13.375" style="1" customWidth="1"/>
    <col min="3500" max="3500" width="11.625" style="1" customWidth="1"/>
    <col min="3501" max="3501" width="33.75" style="1" customWidth="1"/>
    <col min="3502" max="3502" width="7" style="1" customWidth="1"/>
    <col min="3503" max="3503" width="7.875" style="1" customWidth="1"/>
    <col min="3504" max="3504" width="10.875" style="1" customWidth="1"/>
    <col min="3505" max="3505" width="12.75" style="1" customWidth="1"/>
    <col min="3506" max="3754" width="11" style="1"/>
    <col min="3755" max="3755" width="13.375" style="1" customWidth="1"/>
    <col min="3756" max="3756" width="11.625" style="1" customWidth="1"/>
    <col min="3757" max="3757" width="33.75" style="1" customWidth="1"/>
    <col min="3758" max="3758" width="7" style="1" customWidth="1"/>
    <col min="3759" max="3759" width="7.875" style="1" customWidth="1"/>
    <col min="3760" max="3760" width="10.875" style="1" customWidth="1"/>
    <col min="3761" max="3761" width="12.75" style="1" customWidth="1"/>
    <col min="3762" max="4010" width="11" style="1"/>
    <col min="4011" max="4011" width="13.375" style="1" customWidth="1"/>
    <col min="4012" max="4012" width="11.625" style="1" customWidth="1"/>
    <col min="4013" max="4013" width="33.75" style="1" customWidth="1"/>
    <col min="4014" max="4014" width="7" style="1" customWidth="1"/>
    <col min="4015" max="4015" width="7.875" style="1" customWidth="1"/>
    <col min="4016" max="4016" width="10.875" style="1" customWidth="1"/>
    <col min="4017" max="4017" width="12.75" style="1" customWidth="1"/>
    <col min="4018" max="4266" width="11" style="1"/>
    <col min="4267" max="4267" width="13.375" style="1" customWidth="1"/>
    <col min="4268" max="4268" width="11.625" style="1" customWidth="1"/>
    <col min="4269" max="4269" width="33.75" style="1" customWidth="1"/>
    <col min="4270" max="4270" width="7" style="1" customWidth="1"/>
    <col min="4271" max="4271" width="7.875" style="1" customWidth="1"/>
    <col min="4272" max="4272" width="10.875" style="1" customWidth="1"/>
    <col min="4273" max="4273" width="12.75" style="1" customWidth="1"/>
    <col min="4274" max="4522" width="11" style="1"/>
    <col min="4523" max="4523" width="13.375" style="1" customWidth="1"/>
    <col min="4524" max="4524" width="11.625" style="1" customWidth="1"/>
    <col min="4525" max="4525" width="33.75" style="1" customWidth="1"/>
    <col min="4526" max="4526" width="7" style="1" customWidth="1"/>
    <col min="4527" max="4527" width="7.875" style="1" customWidth="1"/>
    <col min="4528" max="4528" width="10.875" style="1" customWidth="1"/>
    <col min="4529" max="4529" width="12.75" style="1" customWidth="1"/>
    <col min="4530" max="4778" width="11" style="1"/>
    <col min="4779" max="4779" width="13.375" style="1" customWidth="1"/>
    <col min="4780" max="4780" width="11.625" style="1" customWidth="1"/>
    <col min="4781" max="4781" width="33.75" style="1" customWidth="1"/>
    <col min="4782" max="4782" width="7" style="1" customWidth="1"/>
    <col min="4783" max="4783" width="7.875" style="1" customWidth="1"/>
    <col min="4784" max="4784" width="10.875" style="1" customWidth="1"/>
    <col min="4785" max="4785" width="12.75" style="1" customWidth="1"/>
    <col min="4786" max="5034" width="11" style="1"/>
    <col min="5035" max="5035" width="13.375" style="1" customWidth="1"/>
    <col min="5036" max="5036" width="11.625" style="1" customWidth="1"/>
    <col min="5037" max="5037" width="33.75" style="1" customWidth="1"/>
    <col min="5038" max="5038" width="7" style="1" customWidth="1"/>
    <col min="5039" max="5039" width="7.875" style="1" customWidth="1"/>
    <col min="5040" max="5040" width="10.875" style="1" customWidth="1"/>
    <col min="5041" max="5041" width="12.75" style="1" customWidth="1"/>
    <col min="5042" max="5290" width="11" style="1"/>
    <col min="5291" max="5291" width="13.375" style="1" customWidth="1"/>
    <col min="5292" max="5292" width="11.625" style="1" customWidth="1"/>
    <col min="5293" max="5293" width="33.75" style="1" customWidth="1"/>
    <col min="5294" max="5294" width="7" style="1" customWidth="1"/>
    <col min="5295" max="5295" width="7.875" style="1" customWidth="1"/>
    <col min="5296" max="5296" width="10.875" style="1" customWidth="1"/>
    <col min="5297" max="5297" width="12.75" style="1" customWidth="1"/>
    <col min="5298" max="5546" width="11" style="1"/>
    <col min="5547" max="5547" width="13.375" style="1" customWidth="1"/>
    <col min="5548" max="5548" width="11.625" style="1" customWidth="1"/>
    <col min="5549" max="5549" width="33.75" style="1" customWidth="1"/>
    <col min="5550" max="5550" width="7" style="1" customWidth="1"/>
    <col min="5551" max="5551" width="7.875" style="1" customWidth="1"/>
    <col min="5552" max="5552" width="10.875" style="1" customWidth="1"/>
    <col min="5553" max="5553" width="12.75" style="1" customWidth="1"/>
    <col min="5554" max="5802" width="11" style="1"/>
    <col min="5803" max="5803" width="13.375" style="1" customWidth="1"/>
    <col min="5804" max="5804" width="11.625" style="1" customWidth="1"/>
    <col min="5805" max="5805" width="33.75" style="1" customWidth="1"/>
    <col min="5806" max="5806" width="7" style="1" customWidth="1"/>
    <col min="5807" max="5807" width="7.875" style="1" customWidth="1"/>
    <col min="5808" max="5808" width="10.875" style="1" customWidth="1"/>
    <col min="5809" max="5809" width="12.75" style="1" customWidth="1"/>
    <col min="5810" max="6058" width="11" style="1"/>
    <col min="6059" max="6059" width="13.375" style="1" customWidth="1"/>
    <col min="6060" max="6060" width="11.625" style="1" customWidth="1"/>
    <col min="6061" max="6061" width="33.75" style="1" customWidth="1"/>
    <col min="6062" max="6062" width="7" style="1" customWidth="1"/>
    <col min="6063" max="6063" width="7.875" style="1" customWidth="1"/>
    <col min="6064" max="6064" width="10.875" style="1" customWidth="1"/>
    <col min="6065" max="6065" width="12.75" style="1" customWidth="1"/>
    <col min="6066" max="6314" width="11" style="1"/>
    <col min="6315" max="6315" width="13.375" style="1" customWidth="1"/>
    <col min="6316" max="6316" width="11.625" style="1" customWidth="1"/>
    <col min="6317" max="6317" width="33.75" style="1" customWidth="1"/>
    <col min="6318" max="6318" width="7" style="1" customWidth="1"/>
    <col min="6319" max="6319" width="7.875" style="1" customWidth="1"/>
    <col min="6320" max="6320" width="10.875" style="1" customWidth="1"/>
    <col min="6321" max="6321" width="12.75" style="1" customWidth="1"/>
    <col min="6322" max="6570" width="11" style="1"/>
    <col min="6571" max="6571" width="13.375" style="1" customWidth="1"/>
    <col min="6572" max="6572" width="11.625" style="1" customWidth="1"/>
    <col min="6573" max="6573" width="33.75" style="1" customWidth="1"/>
    <col min="6574" max="6574" width="7" style="1" customWidth="1"/>
    <col min="6575" max="6575" width="7.875" style="1" customWidth="1"/>
    <col min="6576" max="6576" width="10.875" style="1" customWidth="1"/>
    <col min="6577" max="6577" width="12.75" style="1" customWidth="1"/>
    <col min="6578" max="6826" width="11" style="1"/>
    <col min="6827" max="6827" width="13.375" style="1" customWidth="1"/>
    <col min="6828" max="6828" width="11.625" style="1" customWidth="1"/>
    <col min="6829" max="6829" width="33.75" style="1" customWidth="1"/>
    <col min="6830" max="6830" width="7" style="1" customWidth="1"/>
    <col min="6831" max="6831" width="7.875" style="1" customWidth="1"/>
    <col min="6832" max="6832" width="10.875" style="1" customWidth="1"/>
    <col min="6833" max="6833" width="12.75" style="1" customWidth="1"/>
    <col min="6834" max="7082" width="11" style="1"/>
    <col min="7083" max="7083" width="13.375" style="1" customWidth="1"/>
    <col min="7084" max="7084" width="11.625" style="1" customWidth="1"/>
    <col min="7085" max="7085" width="33.75" style="1" customWidth="1"/>
    <col min="7086" max="7086" width="7" style="1" customWidth="1"/>
    <col min="7087" max="7087" width="7.875" style="1" customWidth="1"/>
    <col min="7088" max="7088" width="10.875" style="1" customWidth="1"/>
    <col min="7089" max="7089" width="12.75" style="1" customWidth="1"/>
    <col min="7090" max="7338" width="11" style="1"/>
    <col min="7339" max="7339" width="13.375" style="1" customWidth="1"/>
    <col min="7340" max="7340" width="11.625" style="1" customWidth="1"/>
    <col min="7341" max="7341" width="33.75" style="1" customWidth="1"/>
    <col min="7342" max="7342" width="7" style="1" customWidth="1"/>
    <col min="7343" max="7343" width="7.875" style="1" customWidth="1"/>
    <col min="7344" max="7344" width="10.875" style="1" customWidth="1"/>
    <col min="7345" max="7345" width="12.75" style="1" customWidth="1"/>
    <col min="7346" max="7594" width="11" style="1"/>
    <col min="7595" max="7595" width="13.375" style="1" customWidth="1"/>
    <col min="7596" max="7596" width="11.625" style="1" customWidth="1"/>
    <col min="7597" max="7597" width="33.75" style="1" customWidth="1"/>
    <col min="7598" max="7598" width="7" style="1" customWidth="1"/>
    <col min="7599" max="7599" width="7.875" style="1" customWidth="1"/>
    <col min="7600" max="7600" width="10.875" style="1" customWidth="1"/>
    <col min="7601" max="7601" width="12.75" style="1" customWidth="1"/>
    <col min="7602" max="7850" width="11" style="1"/>
    <col min="7851" max="7851" width="13.375" style="1" customWidth="1"/>
    <col min="7852" max="7852" width="11.625" style="1" customWidth="1"/>
    <col min="7853" max="7853" width="33.75" style="1" customWidth="1"/>
    <col min="7854" max="7854" width="7" style="1" customWidth="1"/>
    <col min="7855" max="7855" width="7.875" style="1" customWidth="1"/>
    <col min="7856" max="7856" width="10.875" style="1" customWidth="1"/>
    <col min="7857" max="7857" width="12.75" style="1" customWidth="1"/>
    <col min="7858" max="8106" width="11" style="1"/>
    <col min="8107" max="8107" width="13.375" style="1" customWidth="1"/>
    <col min="8108" max="8108" width="11.625" style="1" customWidth="1"/>
    <col min="8109" max="8109" width="33.75" style="1" customWidth="1"/>
    <col min="8110" max="8110" width="7" style="1" customWidth="1"/>
    <col min="8111" max="8111" width="7.875" style="1" customWidth="1"/>
    <col min="8112" max="8112" width="10.875" style="1" customWidth="1"/>
    <col min="8113" max="8113" width="12.75" style="1" customWidth="1"/>
    <col min="8114" max="8362" width="11" style="1"/>
    <col min="8363" max="8363" width="13.375" style="1" customWidth="1"/>
    <col min="8364" max="8364" width="11.625" style="1" customWidth="1"/>
    <col min="8365" max="8365" width="33.75" style="1" customWidth="1"/>
    <col min="8366" max="8366" width="7" style="1" customWidth="1"/>
    <col min="8367" max="8367" width="7.875" style="1" customWidth="1"/>
    <col min="8368" max="8368" width="10.875" style="1" customWidth="1"/>
    <col min="8369" max="8369" width="12.75" style="1" customWidth="1"/>
    <col min="8370" max="8618" width="11" style="1"/>
    <col min="8619" max="8619" width="13.375" style="1" customWidth="1"/>
    <col min="8620" max="8620" width="11.625" style="1" customWidth="1"/>
    <col min="8621" max="8621" width="33.75" style="1" customWidth="1"/>
    <col min="8622" max="8622" width="7" style="1" customWidth="1"/>
    <col min="8623" max="8623" width="7.875" style="1" customWidth="1"/>
    <col min="8624" max="8624" width="10.875" style="1" customWidth="1"/>
    <col min="8625" max="8625" width="12.75" style="1" customWidth="1"/>
    <col min="8626" max="8874" width="11" style="1"/>
    <col min="8875" max="8875" width="13.375" style="1" customWidth="1"/>
    <col min="8876" max="8876" width="11.625" style="1" customWidth="1"/>
    <col min="8877" max="8877" width="33.75" style="1" customWidth="1"/>
    <col min="8878" max="8878" width="7" style="1" customWidth="1"/>
    <col min="8879" max="8879" width="7.875" style="1" customWidth="1"/>
    <col min="8880" max="8880" width="10.875" style="1" customWidth="1"/>
    <col min="8881" max="8881" width="12.75" style="1" customWidth="1"/>
    <col min="8882" max="9130" width="11" style="1"/>
    <col min="9131" max="9131" width="13.375" style="1" customWidth="1"/>
    <col min="9132" max="9132" width="11.625" style="1" customWidth="1"/>
    <col min="9133" max="9133" width="33.75" style="1" customWidth="1"/>
    <col min="9134" max="9134" width="7" style="1" customWidth="1"/>
    <col min="9135" max="9135" width="7.875" style="1" customWidth="1"/>
    <col min="9136" max="9136" width="10.875" style="1" customWidth="1"/>
    <col min="9137" max="9137" width="12.75" style="1" customWidth="1"/>
    <col min="9138" max="9386" width="11" style="1"/>
    <col min="9387" max="9387" width="13.375" style="1" customWidth="1"/>
    <col min="9388" max="9388" width="11.625" style="1" customWidth="1"/>
    <col min="9389" max="9389" width="33.75" style="1" customWidth="1"/>
    <col min="9390" max="9390" width="7" style="1" customWidth="1"/>
    <col min="9391" max="9391" width="7.875" style="1" customWidth="1"/>
    <col min="9392" max="9392" width="10.875" style="1" customWidth="1"/>
    <col min="9393" max="9393" width="12.75" style="1" customWidth="1"/>
    <col min="9394" max="9642" width="11" style="1"/>
    <col min="9643" max="9643" width="13.375" style="1" customWidth="1"/>
    <col min="9644" max="9644" width="11.625" style="1" customWidth="1"/>
    <col min="9645" max="9645" width="33.75" style="1" customWidth="1"/>
    <col min="9646" max="9646" width="7" style="1" customWidth="1"/>
    <col min="9647" max="9647" width="7.875" style="1" customWidth="1"/>
    <col min="9648" max="9648" width="10.875" style="1" customWidth="1"/>
    <col min="9649" max="9649" width="12.75" style="1" customWidth="1"/>
    <col min="9650" max="9898" width="11" style="1"/>
    <col min="9899" max="9899" width="13.375" style="1" customWidth="1"/>
    <col min="9900" max="9900" width="11.625" style="1" customWidth="1"/>
    <col min="9901" max="9901" width="33.75" style="1" customWidth="1"/>
    <col min="9902" max="9902" width="7" style="1" customWidth="1"/>
    <col min="9903" max="9903" width="7.875" style="1" customWidth="1"/>
    <col min="9904" max="9904" width="10.875" style="1" customWidth="1"/>
    <col min="9905" max="9905" width="12.75" style="1" customWidth="1"/>
    <col min="9906" max="10154" width="11" style="1"/>
    <col min="10155" max="10155" width="13.375" style="1" customWidth="1"/>
    <col min="10156" max="10156" width="11.625" style="1" customWidth="1"/>
    <col min="10157" max="10157" width="33.75" style="1" customWidth="1"/>
    <col min="10158" max="10158" width="7" style="1" customWidth="1"/>
    <col min="10159" max="10159" width="7.875" style="1" customWidth="1"/>
    <col min="10160" max="10160" width="10.875" style="1" customWidth="1"/>
    <col min="10161" max="10161" width="12.75" style="1" customWidth="1"/>
    <col min="10162" max="10410" width="11" style="1"/>
    <col min="10411" max="10411" width="13.375" style="1" customWidth="1"/>
    <col min="10412" max="10412" width="11.625" style="1" customWidth="1"/>
    <col min="10413" max="10413" width="33.75" style="1" customWidth="1"/>
    <col min="10414" max="10414" width="7" style="1" customWidth="1"/>
    <col min="10415" max="10415" width="7.875" style="1" customWidth="1"/>
    <col min="10416" max="10416" width="10.875" style="1" customWidth="1"/>
    <col min="10417" max="10417" width="12.75" style="1" customWidth="1"/>
    <col min="10418" max="10666" width="11" style="1"/>
    <col min="10667" max="10667" width="13.375" style="1" customWidth="1"/>
    <col min="10668" max="10668" width="11.625" style="1" customWidth="1"/>
    <col min="10669" max="10669" width="33.75" style="1" customWidth="1"/>
    <col min="10670" max="10670" width="7" style="1" customWidth="1"/>
    <col min="10671" max="10671" width="7.875" style="1" customWidth="1"/>
    <col min="10672" max="10672" width="10.875" style="1" customWidth="1"/>
    <col min="10673" max="10673" width="12.75" style="1" customWidth="1"/>
    <col min="10674" max="10922" width="11" style="1"/>
    <col min="10923" max="10923" width="13.375" style="1" customWidth="1"/>
    <col min="10924" max="10924" width="11.625" style="1" customWidth="1"/>
    <col min="10925" max="10925" width="33.75" style="1" customWidth="1"/>
    <col min="10926" max="10926" width="7" style="1" customWidth="1"/>
    <col min="10927" max="10927" width="7.875" style="1" customWidth="1"/>
    <col min="10928" max="10928" width="10.875" style="1" customWidth="1"/>
    <col min="10929" max="10929" width="12.75" style="1" customWidth="1"/>
    <col min="10930" max="11178" width="11" style="1"/>
    <col min="11179" max="11179" width="13.375" style="1" customWidth="1"/>
    <col min="11180" max="11180" width="11.625" style="1" customWidth="1"/>
    <col min="11181" max="11181" width="33.75" style="1" customWidth="1"/>
    <col min="11182" max="11182" width="7" style="1" customWidth="1"/>
    <col min="11183" max="11183" width="7.875" style="1" customWidth="1"/>
    <col min="11184" max="11184" width="10.875" style="1" customWidth="1"/>
    <col min="11185" max="11185" width="12.75" style="1" customWidth="1"/>
    <col min="11186" max="11434" width="11" style="1"/>
    <col min="11435" max="11435" width="13.375" style="1" customWidth="1"/>
    <col min="11436" max="11436" width="11.625" style="1" customWidth="1"/>
    <col min="11437" max="11437" width="33.75" style="1" customWidth="1"/>
    <col min="11438" max="11438" width="7" style="1" customWidth="1"/>
    <col min="11439" max="11439" width="7.875" style="1" customWidth="1"/>
    <col min="11440" max="11440" width="10.875" style="1" customWidth="1"/>
    <col min="11441" max="11441" width="12.75" style="1" customWidth="1"/>
    <col min="11442" max="11690" width="11" style="1"/>
    <col min="11691" max="11691" width="13.375" style="1" customWidth="1"/>
    <col min="11692" max="11692" width="11.625" style="1" customWidth="1"/>
    <col min="11693" max="11693" width="33.75" style="1" customWidth="1"/>
    <col min="11694" max="11694" width="7" style="1" customWidth="1"/>
    <col min="11695" max="11695" width="7.875" style="1" customWidth="1"/>
    <col min="11696" max="11696" width="10.875" style="1" customWidth="1"/>
    <col min="11697" max="11697" width="12.75" style="1" customWidth="1"/>
    <col min="11698" max="11946" width="11" style="1"/>
    <col min="11947" max="11947" width="13.375" style="1" customWidth="1"/>
    <col min="11948" max="11948" width="11.625" style="1" customWidth="1"/>
    <col min="11949" max="11949" width="33.75" style="1" customWidth="1"/>
    <col min="11950" max="11950" width="7" style="1" customWidth="1"/>
    <col min="11951" max="11951" width="7.875" style="1" customWidth="1"/>
    <col min="11952" max="11952" width="10.875" style="1" customWidth="1"/>
    <col min="11953" max="11953" width="12.75" style="1" customWidth="1"/>
    <col min="11954" max="12202" width="11" style="1"/>
    <col min="12203" max="12203" width="13.375" style="1" customWidth="1"/>
    <col min="12204" max="12204" width="11.625" style="1" customWidth="1"/>
    <col min="12205" max="12205" width="33.75" style="1" customWidth="1"/>
    <col min="12206" max="12206" width="7" style="1" customWidth="1"/>
    <col min="12207" max="12207" width="7.875" style="1" customWidth="1"/>
    <col min="12208" max="12208" width="10.875" style="1" customWidth="1"/>
    <col min="12209" max="12209" width="12.75" style="1" customWidth="1"/>
    <col min="12210" max="12458" width="11" style="1"/>
    <col min="12459" max="12459" width="13.375" style="1" customWidth="1"/>
    <col min="12460" max="12460" width="11.625" style="1" customWidth="1"/>
    <col min="12461" max="12461" width="33.75" style="1" customWidth="1"/>
    <col min="12462" max="12462" width="7" style="1" customWidth="1"/>
    <col min="12463" max="12463" width="7.875" style="1" customWidth="1"/>
    <col min="12464" max="12464" width="10.875" style="1" customWidth="1"/>
    <col min="12465" max="12465" width="12.75" style="1" customWidth="1"/>
    <col min="12466" max="12714" width="11" style="1"/>
    <col min="12715" max="12715" width="13.375" style="1" customWidth="1"/>
    <col min="12716" max="12716" width="11.625" style="1" customWidth="1"/>
    <col min="12717" max="12717" width="33.75" style="1" customWidth="1"/>
    <col min="12718" max="12718" width="7" style="1" customWidth="1"/>
    <col min="12719" max="12719" width="7.875" style="1" customWidth="1"/>
    <col min="12720" max="12720" width="10.875" style="1" customWidth="1"/>
    <col min="12721" max="12721" width="12.75" style="1" customWidth="1"/>
    <col min="12722" max="12970" width="11" style="1"/>
    <col min="12971" max="12971" width="13.375" style="1" customWidth="1"/>
    <col min="12972" max="12972" width="11.625" style="1" customWidth="1"/>
    <col min="12973" max="12973" width="33.75" style="1" customWidth="1"/>
    <col min="12974" max="12974" width="7" style="1" customWidth="1"/>
    <col min="12975" max="12975" width="7.875" style="1" customWidth="1"/>
    <col min="12976" max="12976" width="10.875" style="1" customWidth="1"/>
    <col min="12977" max="12977" width="12.75" style="1" customWidth="1"/>
    <col min="12978" max="13226" width="11" style="1"/>
    <col min="13227" max="13227" width="13.375" style="1" customWidth="1"/>
    <col min="13228" max="13228" width="11.625" style="1" customWidth="1"/>
    <col min="13229" max="13229" width="33.75" style="1" customWidth="1"/>
    <col min="13230" max="13230" width="7" style="1" customWidth="1"/>
    <col min="13231" max="13231" width="7.875" style="1" customWidth="1"/>
    <col min="13232" max="13232" width="10.875" style="1" customWidth="1"/>
    <col min="13233" max="13233" width="12.75" style="1" customWidth="1"/>
    <col min="13234" max="13482" width="11" style="1"/>
    <col min="13483" max="13483" width="13.375" style="1" customWidth="1"/>
    <col min="13484" max="13484" width="11.625" style="1" customWidth="1"/>
    <col min="13485" max="13485" width="33.75" style="1" customWidth="1"/>
    <col min="13486" max="13486" width="7" style="1" customWidth="1"/>
    <col min="13487" max="13487" width="7.875" style="1" customWidth="1"/>
    <col min="13488" max="13488" width="10.875" style="1" customWidth="1"/>
    <col min="13489" max="13489" width="12.75" style="1" customWidth="1"/>
    <col min="13490" max="13738" width="11" style="1"/>
    <col min="13739" max="13739" width="13.375" style="1" customWidth="1"/>
    <col min="13740" max="13740" width="11.625" style="1" customWidth="1"/>
    <col min="13741" max="13741" width="33.75" style="1" customWidth="1"/>
    <col min="13742" max="13742" width="7" style="1" customWidth="1"/>
    <col min="13743" max="13743" width="7.875" style="1" customWidth="1"/>
    <col min="13744" max="13744" width="10.875" style="1" customWidth="1"/>
    <col min="13745" max="13745" width="12.75" style="1" customWidth="1"/>
    <col min="13746" max="13994" width="11" style="1"/>
    <col min="13995" max="13995" width="13.375" style="1" customWidth="1"/>
    <col min="13996" max="13996" width="11.625" style="1" customWidth="1"/>
    <col min="13997" max="13997" width="33.75" style="1" customWidth="1"/>
    <col min="13998" max="13998" width="7" style="1" customWidth="1"/>
    <col min="13999" max="13999" width="7.875" style="1" customWidth="1"/>
    <col min="14000" max="14000" width="10.875" style="1" customWidth="1"/>
    <col min="14001" max="14001" width="12.75" style="1" customWidth="1"/>
    <col min="14002" max="14250" width="11" style="1"/>
    <col min="14251" max="14251" width="13.375" style="1" customWidth="1"/>
    <col min="14252" max="14252" width="11.625" style="1" customWidth="1"/>
    <col min="14253" max="14253" width="33.75" style="1" customWidth="1"/>
    <col min="14254" max="14254" width="7" style="1" customWidth="1"/>
    <col min="14255" max="14255" width="7.875" style="1" customWidth="1"/>
    <col min="14256" max="14256" width="10.875" style="1" customWidth="1"/>
    <col min="14257" max="14257" width="12.75" style="1" customWidth="1"/>
    <col min="14258" max="14506" width="11" style="1"/>
    <col min="14507" max="14507" width="13.375" style="1" customWidth="1"/>
    <col min="14508" max="14508" width="11.625" style="1" customWidth="1"/>
    <col min="14509" max="14509" width="33.75" style="1" customWidth="1"/>
    <col min="14510" max="14510" width="7" style="1" customWidth="1"/>
    <col min="14511" max="14511" width="7.875" style="1" customWidth="1"/>
    <col min="14512" max="14512" width="10.875" style="1" customWidth="1"/>
    <col min="14513" max="14513" width="12.75" style="1" customWidth="1"/>
    <col min="14514" max="14762" width="11" style="1"/>
    <col min="14763" max="14763" width="13.375" style="1" customWidth="1"/>
    <col min="14764" max="14764" width="11.625" style="1" customWidth="1"/>
    <col min="14765" max="14765" width="33.75" style="1" customWidth="1"/>
    <col min="14766" max="14766" width="7" style="1" customWidth="1"/>
    <col min="14767" max="14767" width="7.875" style="1" customWidth="1"/>
    <col min="14768" max="14768" width="10.875" style="1" customWidth="1"/>
    <col min="14769" max="14769" width="12.75" style="1" customWidth="1"/>
    <col min="14770" max="15018" width="11" style="1"/>
    <col min="15019" max="15019" width="13.375" style="1" customWidth="1"/>
    <col min="15020" max="15020" width="11.625" style="1" customWidth="1"/>
    <col min="15021" max="15021" width="33.75" style="1" customWidth="1"/>
    <col min="15022" max="15022" width="7" style="1" customWidth="1"/>
    <col min="15023" max="15023" width="7.875" style="1" customWidth="1"/>
    <col min="15024" max="15024" width="10.875" style="1" customWidth="1"/>
    <col min="15025" max="15025" width="12.75" style="1" customWidth="1"/>
    <col min="15026" max="15274" width="11" style="1"/>
    <col min="15275" max="15275" width="13.375" style="1" customWidth="1"/>
    <col min="15276" max="15276" width="11.625" style="1" customWidth="1"/>
    <col min="15277" max="15277" width="33.75" style="1" customWidth="1"/>
    <col min="15278" max="15278" width="7" style="1" customWidth="1"/>
    <col min="15279" max="15279" width="7.875" style="1" customWidth="1"/>
    <col min="15280" max="15280" width="10.875" style="1" customWidth="1"/>
    <col min="15281" max="15281" width="12.75" style="1" customWidth="1"/>
    <col min="15282" max="15530" width="11" style="1"/>
    <col min="15531" max="15531" width="13.375" style="1" customWidth="1"/>
    <col min="15532" max="15532" width="11.625" style="1" customWidth="1"/>
    <col min="15533" max="15533" width="33.75" style="1" customWidth="1"/>
    <col min="15534" max="15534" width="7" style="1" customWidth="1"/>
    <col min="15535" max="15535" width="7.875" style="1" customWidth="1"/>
    <col min="15536" max="15536" width="10.875" style="1" customWidth="1"/>
    <col min="15537" max="15537" width="12.75" style="1" customWidth="1"/>
    <col min="15538" max="15786" width="11" style="1"/>
    <col min="15787" max="15787" width="13.375" style="1" customWidth="1"/>
    <col min="15788" max="15788" width="11.625" style="1" customWidth="1"/>
    <col min="15789" max="15789" width="33.75" style="1" customWidth="1"/>
    <col min="15790" max="15790" width="7" style="1" customWidth="1"/>
    <col min="15791" max="15791" width="7.875" style="1" customWidth="1"/>
    <col min="15792" max="15792" width="10.875" style="1" customWidth="1"/>
    <col min="15793" max="15793" width="12.75" style="1" customWidth="1"/>
    <col min="15794" max="16042" width="11" style="1"/>
    <col min="16043" max="16043" width="13.375" style="1" customWidth="1"/>
    <col min="16044" max="16044" width="11.625" style="1" customWidth="1"/>
    <col min="16045" max="16045" width="33.75" style="1" customWidth="1"/>
    <col min="16046" max="16046" width="7" style="1" customWidth="1"/>
    <col min="16047" max="16047" width="7.875" style="1" customWidth="1"/>
    <col min="16048" max="16048" width="10.875" style="1" customWidth="1"/>
    <col min="16049" max="16049" width="12.75" style="1" customWidth="1"/>
    <col min="16050" max="16384" width="11" style="1"/>
  </cols>
  <sheetData>
    <row r="1" spans="1:7" hidden="1">
      <c r="A1" s="40" t="s">
        <v>13</v>
      </c>
      <c r="B1" s="41"/>
      <c r="C1" s="49"/>
      <c r="D1" s="41"/>
      <c r="E1" s="42"/>
      <c r="G1" s="1"/>
    </row>
    <row r="2" spans="1:7" hidden="1">
      <c r="A2" s="19" t="s">
        <v>14</v>
      </c>
      <c r="B2" s="20" t="s">
        <v>15</v>
      </c>
      <c r="C2" s="20" t="s">
        <v>16</v>
      </c>
      <c r="D2" s="20" t="s">
        <v>17</v>
      </c>
      <c r="E2" s="20" t="s">
        <v>18</v>
      </c>
      <c r="G2" s="1"/>
    </row>
    <row r="3" spans="1:7" hidden="1">
      <c r="A3" s="19" t="s">
        <v>195</v>
      </c>
      <c r="B3" s="37">
        <v>1</v>
      </c>
      <c r="C3" s="37">
        <v>5</v>
      </c>
      <c r="D3" s="37"/>
      <c r="E3" s="37"/>
      <c r="G3" s="1"/>
    </row>
    <row r="4" spans="1:7" hidden="1">
      <c r="A4" s="47" t="s">
        <v>19</v>
      </c>
      <c r="B4" s="48"/>
      <c r="C4" s="15"/>
      <c r="D4" s="15"/>
      <c r="E4" s="15"/>
      <c r="G4" s="1"/>
    </row>
    <row r="5" spans="1:7" hidden="1">
      <c r="A5" s="37">
        <v>2</v>
      </c>
      <c r="B5" s="37">
        <v>19</v>
      </c>
      <c r="C5" s="15"/>
      <c r="D5" s="15"/>
      <c r="E5" s="15"/>
      <c r="G5" s="1"/>
    </row>
    <row r="6" spans="1:7" hidden="1">
      <c r="A6" s="46" t="s">
        <v>20</v>
      </c>
      <c r="B6" s="15"/>
      <c r="C6" s="15"/>
      <c r="D6" s="15"/>
      <c r="E6" s="15"/>
      <c r="F6" s="15"/>
      <c r="G6" s="15"/>
    </row>
    <row r="7" spans="1:7" hidden="1">
      <c r="A7" s="45">
        <v>1</v>
      </c>
      <c r="B7" s="15"/>
      <c r="C7" s="15"/>
      <c r="D7" s="15"/>
      <c r="E7" s="15"/>
      <c r="F7" s="15"/>
      <c r="G7" s="15"/>
    </row>
    <row r="9" spans="1:7">
      <c r="D9" s="2" t="s">
        <v>198</v>
      </c>
      <c r="E9" s="2"/>
      <c r="G9" s="13"/>
    </row>
    <row r="10" spans="1:7">
      <c r="D10" s="2" t="s">
        <v>3</v>
      </c>
      <c r="E10" s="3"/>
      <c r="G10" s="3"/>
    </row>
    <row r="11" spans="1:7">
      <c r="D11" s="2" t="s">
        <v>4</v>
      </c>
      <c r="E11" s="3"/>
      <c r="G11" s="3"/>
    </row>
    <row r="12" spans="1:7">
      <c r="A12" s="4"/>
      <c r="B12" s="4"/>
      <c r="C12" s="4"/>
      <c r="D12" s="2" t="s">
        <v>196</v>
      </c>
      <c r="E12" s="3"/>
      <c r="G12" s="3"/>
    </row>
    <row r="13" spans="1:7">
      <c r="A13" s="4"/>
      <c r="B13" s="4"/>
      <c r="C13" s="4"/>
      <c r="D13" s="2" t="s">
        <v>197</v>
      </c>
      <c r="E13" s="5"/>
      <c r="G13" s="5"/>
    </row>
    <row r="14" spans="1:7">
      <c r="A14" s="4"/>
      <c r="B14" s="4"/>
      <c r="C14" s="4"/>
      <c r="E14" s="5"/>
      <c r="F14" s="14"/>
      <c r="G14" s="5"/>
    </row>
    <row r="15" spans="1:7">
      <c r="A15" s="4"/>
      <c r="B15" s="4"/>
      <c r="C15" s="4"/>
      <c r="E15" s="5"/>
      <c r="F15" s="14"/>
      <c r="G15" s="5"/>
    </row>
    <row r="16" spans="1:7">
      <c r="B16" s="55"/>
      <c r="C16" s="39"/>
      <c r="D16" s="39"/>
      <c r="E16" s="39"/>
      <c r="F16" s="39"/>
      <c r="G16" s="39"/>
    </row>
    <row r="17" spans="1:7" ht="32.25" customHeight="1">
      <c r="A17" s="4"/>
      <c r="B17" s="4"/>
      <c r="C17" s="4"/>
      <c r="E17" s="5"/>
      <c r="F17" s="14"/>
      <c r="G17" s="5"/>
    </row>
    <row r="18" spans="1:7" ht="22.5">
      <c r="A18" s="24" t="s">
        <v>21</v>
      </c>
      <c r="B18" s="24" t="s">
        <v>6</v>
      </c>
      <c r="C18" s="25" t="s">
        <v>7</v>
      </c>
      <c r="D18" s="26" t="s">
        <v>2</v>
      </c>
      <c r="E18" s="26" t="s">
        <v>23</v>
      </c>
      <c r="F18" s="26" t="s">
        <v>8</v>
      </c>
      <c r="G18" s="26" t="s">
        <v>24</v>
      </c>
    </row>
    <row r="19" spans="1:7" ht="15" customHeight="1">
      <c r="A19" s="23">
        <v>2</v>
      </c>
      <c r="B19" s="21">
        <v>17</v>
      </c>
      <c r="C19" s="22" t="s">
        <v>40</v>
      </c>
      <c r="D19" s="50"/>
      <c r="E19" s="51"/>
      <c r="F19" s="52"/>
      <c r="G19" s="53"/>
    </row>
    <row r="20" spans="1:7">
      <c r="A20" s="6">
        <v>2</v>
      </c>
      <c r="B20" s="17" t="s">
        <v>101</v>
      </c>
      <c r="C20" s="7" t="s">
        <v>41</v>
      </c>
      <c r="D20" s="6"/>
      <c r="E20" s="61" t="s">
        <v>9</v>
      </c>
      <c r="F20" s="62"/>
      <c r="G20" s="54">
        <f>SUBTOTAL(9,G21:G24)</f>
        <v>0</v>
      </c>
    </row>
    <row r="21" spans="1:7">
      <c r="A21" s="8">
        <v>3</v>
      </c>
      <c r="B21" s="58" t="s">
        <v>102</v>
      </c>
      <c r="C21" s="65" t="s">
        <v>33</v>
      </c>
      <c r="D21" s="8" t="s">
        <v>10</v>
      </c>
      <c r="E21" s="27">
        <v>1</v>
      </c>
      <c r="F21" s="66"/>
      <c r="G21" s="43" t="str">
        <f>IF(OR(E21="",F21=""),"",E21*F21)</f>
        <v/>
      </c>
    </row>
    <row r="22" spans="1:7">
      <c r="A22" s="8">
        <v>3</v>
      </c>
      <c r="B22" s="58" t="s">
        <v>103</v>
      </c>
      <c r="C22" s="9" t="s">
        <v>34</v>
      </c>
      <c r="D22" s="8" t="s">
        <v>10</v>
      </c>
      <c r="E22" s="60">
        <v>1</v>
      </c>
      <c r="F22" s="66"/>
      <c r="G22" s="43" t="str">
        <f>IF(OR(E22="",F22=""),"",E22*F22)</f>
        <v/>
      </c>
    </row>
    <row r="23" spans="1:7">
      <c r="A23" s="8">
        <v>3</v>
      </c>
      <c r="B23" s="58" t="s">
        <v>104</v>
      </c>
      <c r="C23" s="9" t="s">
        <v>35</v>
      </c>
      <c r="D23" s="8" t="s">
        <v>10</v>
      </c>
      <c r="E23" s="60">
        <v>1</v>
      </c>
      <c r="F23" s="66"/>
      <c r="G23" s="43" t="str">
        <f>IF(OR(E23="",F23=""),"",E23*F23)</f>
        <v/>
      </c>
    </row>
    <row r="24" spans="1:7">
      <c r="A24" s="70"/>
      <c r="B24" s="58"/>
      <c r="C24" s="9"/>
      <c r="D24" s="8"/>
      <c r="E24" s="60"/>
      <c r="F24" s="66"/>
      <c r="G24" s="43"/>
    </row>
    <row r="25" spans="1:7">
      <c r="A25" s="6">
        <v>2</v>
      </c>
      <c r="B25" s="104" t="s">
        <v>105</v>
      </c>
      <c r="C25" s="64" t="s">
        <v>42</v>
      </c>
      <c r="D25" s="63"/>
      <c r="E25" s="105" t="s">
        <v>9</v>
      </c>
      <c r="F25" s="106"/>
      <c r="G25" s="107">
        <f>SUBTOTAL(9,G26:G29)</f>
        <v>0</v>
      </c>
    </row>
    <row r="26" spans="1:7">
      <c r="A26" s="102">
        <v>3</v>
      </c>
      <c r="B26" s="58" t="s">
        <v>106</v>
      </c>
      <c r="C26" s="9" t="s">
        <v>73</v>
      </c>
      <c r="D26" s="8" t="s">
        <v>10</v>
      </c>
      <c r="E26" s="60">
        <v>1</v>
      </c>
      <c r="F26" s="66"/>
      <c r="G26" s="43" t="str">
        <f>IF(OR(E26="",F26=""),"",E26*F26)</f>
        <v/>
      </c>
    </row>
    <row r="27" spans="1:7" ht="12">
      <c r="A27" s="102">
        <v>3</v>
      </c>
      <c r="B27" s="58" t="s">
        <v>107</v>
      </c>
      <c r="C27" s="9" t="s">
        <v>74</v>
      </c>
      <c r="D27" s="8" t="s">
        <v>22</v>
      </c>
      <c r="E27" s="109">
        <v>5</v>
      </c>
      <c r="F27" s="66"/>
      <c r="G27" s="43" t="str">
        <f>IF(OR(E27="",F27=""),"",E27*F27)</f>
        <v/>
      </c>
    </row>
    <row r="28" spans="1:7" ht="45">
      <c r="A28" s="102"/>
      <c r="B28" s="58" t="s">
        <v>149</v>
      </c>
      <c r="C28" s="9" t="s">
        <v>75</v>
      </c>
      <c r="D28" s="8" t="s">
        <v>1</v>
      </c>
      <c r="E28" s="100">
        <v>12</v>
      </c>
      <c r="F28" s="66"/>
      <c r="G28" s="43" t="str">
        <f>IF(OR(E28="",F28=""),"",E28*F28)</f>
        <v/>
      </c>
    </row>
    <row r="29" spans="1:7">
      <c r="A29" s="103"/>
      <c r="B29" s="58"/>
      <c r="C29" s="9"/>
      <c r="D29" s="8"/>
      <c r="E29" s="60"/>
      <c r="F29" s="66"/>
      <c r="G29" s="43"/>
    </row>
    <row r="30" spans="1:7">
      <c r="A30" s="6">
        <v>2</v>
      </c>
      <c r="B30" s="104" t="s">
        <v>108</v>
      </c>
      <c r="C30" s="64" t="s">
        <v>43</v>
      </c>
      <c r="D30" s="63"/>
      <c r="E30" s="105" t="s">
        <v>9</v>
      </c>
      <c r="F30" s="106"/>
      <c r="G30" s="107">
        <f>SUBTOTAL(9,G31:G39)</f>
        <v>0</v>
      </c>
    </row>
    <row r="31" spans="1:7">
      <c r="A31" s="8">
        <v>3</v>
      </c>
      <c r="B31" s="58" t="s">
        <v>111</v>
      </c>
      <c r="C31" s="9" t="s">
        <v>26</v>
      </c>
      <c r="D31" s="8" t="s">
        <v>10</v>
      </c>
      <c r="E31" s="60">
        <v>1</v>
      </c>
      <c r="F31" s="66"/>
      <c r="G31" s="43" t="str">
        <f>IF(OR(E31="",F31=""),"",E31*F31)</f>
        <v/>
      </c>
    </row>
    <row r="32" spans="1:7" s="82" customFormat="1" ht="11.25" customHeight="1">
      <c r="A32" s="96"/>
      <c r="B32" s="58" t="s">
        <v>112</v>
      </c>
      <c r="C32" s="9" t="s">
        <v>25</v>
      </c>
      <c r="D32" s="8" t="s">
        <v>0</v>
      </c>
      <c r="E32" s="109">
        <v>980</v>
      </c>
      <c r="F32" s="66"/>
      <c r="G32" s="43" t="str">
        <f>IF(OR(E32="",F32=""),"",E32*F32)</f>
        <v/>
      </c>
    </row>
    <row r="33" spans="1:7" ht="12">
      <c r="A33" s="8"/>
      <c r="B33" s="58" t="s">
        <v>113</v>
      </c>
      <c r="C33" s="9" t="s">
        <v>44</v>
      </c>
      <c r="D33" s="8" t="s">
        <v>0</v>
      </c>
      <c r="E33" s="109">
        <v>73</v>
      </c>
      <c r="F33" s="66"/>
      <c r="G33" s="43" t="str">
        <f>IF(OR(E33="",F33=""),"",E33*F33)</f>
        <v/>
      </c>
    </row>
    <row r="34" spans="1:7" ht="22.5">
      <c r="A34" s="8"/>
      <c r="B34" s="58" t="s">
        <v>109</v>
      </c>
      <c r="C34" s="9" t="s">
        <v>76</v>
      </c>
      <c r="D34" s="8" t="s">
        <v>1</v>
      </c>
      <c r="E34" s="60">
        <v>50</v>
      </c>
      <c r="F34" s="66"/>
      <c r="G34" s="43" t="str">
        <f>IF(OR(E34="",F34=""),"",E34*F34)</f>
        <v/>
      </c>
    </row>
    <row r="35" spans="1:7" ht="12">
      <c r="A35" s="74"/>
      <c r="B35" s="58" t="s">
        <v>110</v>
      </c>
      <c r="C35" s="9" t="s">
        <v>38</v>
      </c>
      <c r="D35" s="8"/>
      <c r="E35" s="100"/>
      <c r="F35" s="66"/>
      <c r="G35" s="43"/>
    </row>
    <row r="36" spans="1:7" ht="22.5">
      <c r="A36" s="68">
        <v>4</v>
      </c>
      <c r="B36" s="75" t="s">
        <v>150</v>
      </c>
      <c r="C36" s="87" t="s">
        <v>36</v>
      </c>
      <c r="D36" s="88" t="s">
        <v>2</v>
      </c>
      <c r="E36" s="94">
        <v>2</v>
      </c>
      <c r="F36" s="89"/>
      <c r="G36" s="69" t="str">
        <f>IF(OR(E36="",F36=""),"",E36*F36)</f>
        <v/>
      </c>
    </row>
    <row r="37" spans="1:7" ht="12">
      <c r="A37" s="68">
        <v>4</v>
      </c>
      <c r="B37" s="75" t="s">
        <v>151</v>
      </c>
      <c r="C37" s="87" t="s">
        <v>37</v>
      </c>
      <c r="D37" s="88" t="s">
        <v>10</v>
      </c>
      <c r="E37" s="116">
        <v>1</v>
      </c>
      <c r="F37" s="89"/>
      <c r="G37" s="69" t="str">
        <f>IF(OR(E37="",F37=""),"",E37*F37)</f>
        <v/>
      </c>
    </row>
    <row r="38" spans="1:7" ht="12">
      <c r="A38" s="83"/>
      <c r="B38" s="75" t="s">
        <v>152</v>
      </c>
      <c r="C38" s="87" t="s">
        <v>153</v>
      </c>
      <c r="D38" s="88" t="s">
        <v>10</v>
      </c>
      <c r="E38" s="116">
        <v>1</v>
      </c>
      <c r="F38" s="89"/>
      <c r="G38" s="69" t="str">
        <f>IF(OR(E38="",F38=""),"",E38*F38)</f>
        <v/>
      </c>
    </row>
    <row r="39" spans="1:7">
      <c r="A39" s="70"/>
      <c r="B39" s="58"/>
      <c r="C39" s="9"/>
      <c r="D39" s="8"/>
      <c r="E39" s="60"/>
      <c r="F39" s="66"/>
      <c r="G39" s="43"/>
    </row>
    <row r="40" spans="1:7">
      <c r="A40" s="6">
        <v>2</v>
      </c>
      <c r="B40" s="104" t="s">
        <v>114</v>
      </c>
      <c r="C40" s="64" t="s">
        <v>30</v>
      </c>
      <c r="D40" s="63"/>
      <c r="E40" s="105" t="s">
        <v>9</v>
      </c>
      <c r="F40" s="106"/>
      <c r="G40" s="107">
        <f>SUBTOTAL(9,G41:G45)</f>
        <v>0</v>
      </c>
    </row>
    <row r="41" spans="1:7">
      <c r="A41" s="8">
        <v>3</v>
      </c>
      <c r="B41" s="58" t="s">
        <v>115</v>
      </c>
      <c r="C41" s="9" t="s">
        <v>99</v>
      </c>
      <c r="D41" s="8" t="s">
        <v>10</v>
      </c>
      <c r="E41" s="60">
        <v>1</v>
      </c>
      <c r="F41" s="66"/>
      <c r="G41" s="43" t="str">
        <f>IF(OR(E41="",F41=""),"",E41*F41)</f>
        <v/>
      </c>
    </row>
    <row r="42" spans="1:7" ht="12">
      <c r="A42" s="8"/>
      <c r="B42" s="58" t="s">
        <v>116</v>
      </c>
      <c r="C42" s="9" t="s">
        <v>77</v>
      </c>
      <c r="D42" s="8" t="s">
        <v>22</v>
      </c>
      <c r="E42" s="109">
        <v>422</v>
      </c>
      <c r="F42" s="66"/>
      <c r="G42" s="43" t="str">
        <f>IF(OR(E42="",F42=""),"",E42*F42)</f>
        <v/>
      </c>
    </row>
    <row r="43" spans="1:7" ht="12">
      <c r="A43" s="8">
        <v>3</v>
      </c>
      <c r="B43" s="58" t="s">
        <v>117</v>
      </c>
      <c r="C43" s="9" t="s">
        <v>45</v>
      </c>
      <c r="D43" s="8" t="s">
        <v>22</v>
      </c>
      <c r="E43" s="109">
        <v>136</v>
      </c>
      <c r="F43" s="66"/>
      <c r="G43" s="43" t="str">
        <f>IF(OR(E43="",F43=""),"",E43*F43)</f>
        <v/>
      </c>
    </row>
    <row r="44" spans="1:7" ht="12">
      <c r="A44" s="8">
        <v>3</v>
      </c>
      <c r="B44" s="58" t="s">
        <v>118</v>
      </c>
      <c r="C44" s="9" t="s">
        <v>27</v>
      </c>
      <c r="D44" s="8" t="s">
        <v>10</v>
      </c>
      <c r="E44" s="109">
        <v>1</v>
      </c>
      <c r="F44" s="66"/>
      <c r="G44" s="43" t="str">
        <f>IF(OR(E44="",F44=""),"",E44*F44)</f>
        <v/>
      </c>
    </row>
    <row r="45" spans="1:7">
      <c r="A45" s="70"/>
      <c r="B45" s="58"/>
      <c r="C45" s="9"/>
      <c r="D45" s="8"/>
      <c r="E45" s="60"/>
      <c r="F45" s="66"/>
      <c r="G45" s="43"/>
    </row>
    <row r="46" spans="1:7">
      <c r="A46" s="6">
        <v>2</v>
      </c>
      <c r="B46" s="17" t="s">
        <v>119</v>
      </c>
      <c r="C46" s="7" t="s">
        <v>28</v>
      </c>
      <c r="D46" s="6"/>
      <c r="E46" s="59" t="s">
        <v>9</v>
      </c>
      <c r="F46" s="73"/>
      <c r="G46" s="54">
        <f>SUBTOTAL(9,G47:G72)</f>
        <v>0</v>
      </c>
    </row>
    <row r="47" spans="1:7" ht="22.5">
      <c r="A47" s="8">
        <v>3</v>
      </c>
      <c r="B47" s="58" t="s">
        <v>120</v>
      </c>
      <c r="C47" s="9" t="s">
        <v>46</v>
      </c>
      <c r="D47" s="8"/>
      <c r="E47" s="60"/>
      <c r="F47" s="66"/>
      <c r="G47" s="43"/>
    </row>
    <row r="48" spans="1:7" s="82" customFormat="1" ht="45">
      <c r="A48" s="98"/>
      <c r="B48" s="87" t="s">
        <v>145</v>
      </c>
      <c r="C48" s="87" t="s">
        <v>78</v>
      </c>
      <c r="D48" s="10" t="s">
        <v>0</v>
      </c>
      <c r="E48" s="123">
        <v>375</v>
      </c>
      <c r="F48" s="124"/>
      <c r="G48" s="125" t="str">
        <f t="shared" ref="G48:G53" si="0">IF(OR(E48="",F48=""),"",E48*F48)</f>
        <v/>
      </c>
    </row>
    <row r="49" spans="1:7" s="82" customFormat="1" ht="22.5">
      <c r="A49" s="98"/>
      <c r="B49" s="87" t="s">
        <v>146</v>
      </c>
      <c r="C49" s="87" t="s">
        <v>79</v>
      </c>
      <c r="D49" s="10" t="s">
        <v>22</v>
      </c>
      <c r="E49" s="123">
        <v>210</v>
      </c>
      <c r="F49" s="124"/>
      <c r="G49" s="125" t="str">
        <f t="shared" si="0"/>
        <v/>
      </c>
    </row>
    <row r="50" spans="1:7" s="82" customFormat="1" ht="22.5">
      <c r="A50" s="98"/>
      <c r="B50" s="87" t="s">
        <v>154</v>
      </c>
      <c r="C50" s="87" t="s">
        <v>80</v>
      </c>
      <c r="D50" s="10" t="s">
        <v>22</v>
      </c>
      <c r="E50" s="123">
        <v>210</v>
      </c>
      <c r="F50" s="124"/>
      <c r="G50" s="125" t="str">
        <f t="shared" si="0"/>
        <v/>
      </c>
    </row>
    <row r="51" spans="1:7" s="82" customFormat="1" ht="22.5">
      <c r="A51" s="98"/>
      <c r="B51" s="87" t="s">
        <v>155</v>
      </c>
      <c r="C51" s="87" t="s">
        <v>81</v>
      </c>
      <c r="D51" s="10" t="s">
        <v>0</v>
      </c>
      <c r="E51" s="123">
        <v>375</v>
      </c>
      <c r="F51" s="124"/>
      <c r="G51" s="125" t="str">
        <f t="shared" si="0"/>
        <v/>
      </c>
    </row>
    <row r="52" spans="1:7" s="82" customFormat="1" ht="67.5">
      <c r="A52" s="67">
        <v>4</v>
      </c>
      <c r="B52" s="87" t="s">
        <v>156</v>
      </c>
      <c r="C52" s="87" t="s">
        <v>82</v>
      </c>
      <c r="D52" s="10" t="s">
        <v>0</v>
      </c>
      <c r="E52" s="123">
        <v>375</v>
      </c>
      <c r="F52" s="124"/>
      <c r="G52" s="125" t="str">
        <f t="shared" si="0"/>
        <v/>
      </c>
    </row>
    <row r="53" spans="1:7" s="82" customFormat="1" ht="56.25">
      <c r="A53" s="97"/>
      <c r="B53" s="87" t="s">
        <v>157</v>
      </c>
      <c r="C53" s="87" t="s">
        <v>83</v>
      </c>
      <c r="D53" s="10" t="s">
        <v>0</v>
      </c>
      <c r="E53" s="123">
        <v>375</v>
      </c>
      <c r="F53" s="124"/>
      <c r="G53" s="125" t="str">
        <f t="shared" si="0"/>
        <v/>
      </c>
    </row>
    <row r="54" spans="1:7" s="82" customFormat="1" ht="12">
      <c r="B54" s="9"/>
      <c r="C54" s="9"/>
      <c r="D54" s="99"/>
      <c r="E54" s="109"/>
      <c r="F54" s="101"/>
      <c r="G54" s="78"/>
    </row>
    <row r="55" spans="1:7" ht="33.75">
      <c r="A55" s="8">
        <v>3</v>
      </c>
      <c r="B55" s="58" t="s">
        <v>129</v>
      </c>
      <c r="C55" s="9" t="s">
        <v>59</v>
      </c>
      <c r="D55" s="8"/>
      <c r="E55" s="60"/>
      <c r="F55" s="66"/>
      <c r="G55" s="43"/>
    </row>
    <row r="56" spans="1:7">
      <c r="A56" s="8"/>
      <c r="B56" s="87" t="s">
        <v>147</v>
      </c>
      <c r="C56" s="87" t="s">
        <v>54</v>
      </c>
      <c r="D56" s="10" t="s">
        <v>22</v>
      </c>
      <c r="E56" s="123">
        <v>135</v>
      </c>
      <c r="F56" s="124"/>
      <c r="G56" s="125" t="str">
        <f>IF(OR(E56="",F56=""),"",E56*F56)</f>
        <v/>
      </c>
    </row>
    <row r="57" spans="1:7">
      <c r="A57" s="8">
        <v>3</v>
      </c>
      <c r="B57" s="87" t="s">
        <v>147</v>
      </c>
      <c r="C57" s="87" t="s">
        <v>56</v>
      </c>
      <c r="D57" s="10" t="s">
        <v>22</v>
      </c>
      <c r="E57" s="123">
        <v>34</v>
      </c>
      <c r="F57" s="124"/>
      <c r="G57" s="125" t="str">
        <f>IF(OR(E57="",F57=""),"",E57*F57)</f>
        <v/>
      </c>
    </row>
    <row r="58" spans="1:7">
      <c r="A58" s="8">
        <v>3</v>
      </c>
      <c r="B58" s="87" t="s">
        <v>148</v>
      </c>
      <c r="C58" s="87" t="s">
        <v>55</v>
      </c>
      <c r="D58" s="10" t="s">
        <v>0</v>
      </c>
      <c r="E58" s="123">
        <v>672</v>
      </c>
      <c r="F58" s="124"/>
      <c r="G58" s="125" t="str">
        <f>IF(OR(E58="",F58=""),"",E58*F58)</f>
        <v/>
      </c>
    </row>
    <row r="59" spans="1:7">
      <c r="A59" s="8"/>
      <c r="B59" s="9"/>
      <c r="C59" s="9"/>
      <c r="D59" s="70"/>
      <c r="E59" s="110"/>
      <c r="F59" s="119"/>
      <c r="G59" s="120"/>
    </row>
    <row r="60" spans="1:7">
      <c r="A60" s="8">
        <v>3</v>
      </c>
      <c r="B60" s="58" t="s">
        <v>129</v>
      </c>
      <c r="C60" s="9" t="s">
        <v>52</v>
      </c>
      <c r="D60" s="8"/>
      <c r="E60" s="60"/>
      <c r="F60" s="66"/>
      <c r="G60" s="43"/>
    </row>
    <row r="61" spans="1:7">
      <c r="A61" s="8">
        <v>3</v>
      </c>
      <c r="B61" s="87" t="s">
        <v>147</v>
      </c>
      <c r="C61" s="87" t="s">
        <v>58</v>
      </c>
      <c r="D61" s="10" t="s">
        <v>0</v>
      </c>
      <c r="E61" s="123">
        <v>110</v>
      </c>
      <c r="F61" s="124"/>
      <c r="G61" s="125" t="str">
        <f>IF(OR(E61="",F61=""),"",E61*F61)</f>
        <v/>
      </c>
    </row>
    <row r="62" spans="1:7">
      <c r="A62" s="8"/>
      <c r="B62" s="9"/>
      <c r="C62" s="9"/>
      <c r="D62" s="70"/>
      <c r="E62" s="110"/>
      <c r="F62" s="119"/>
      <c r="G62" s="120"/>
    </row>
    <row r="63" spans="1:7">
      <c r="A63" s="8"/>
      <c r="B63" s="58" t="s">
        <v>130</v>
      </c>
      <c r="C63" s="9" t="s">
        <v>84</v>
      </c>
      <c r="D63" s="8"/>
      <c r="E63" s="60"/>
      <c r="F63" s="66"/>
      <c r="G63" s="43"/>
    </row>
    <row r="64" spans="1:7">
      <c r="A64" s="8">
        <v>3</v>
      </c>
      <c r="B64" s="87" t="s">
        <v>132</v>
      </c>
      <c r="C64" s="87" t="s">
        <v>57</v>
      </c>
      <c r="D64" s="10" t="s">
        <v>0</v>
      </c>
      <c r="E64" s="123">
        <v>562</v>
      </c>
      <c r="F64" s="124"/>
      <c r="G64" s="125" t="str">
        <f>IF(OR(E64="",F64=""),"",E64*F64)</f>
        <v/>
      </c>
    </row>
    <row r="65" spans="1:7" ht="12">
      <c r="A65" s="8"/>
      <c r="B65" s="58"/>
      <c r="C65" s="11"/>
      <c r="D65" s="95"/>
      <c r="E65" s="56"/>
      <c r="F65" s="117"/>
      <c r="G65" s="118"/>
    </row>
    <row r="66" spans="1:7" ht="33.75">
      <c r="A66" s="8"/>
      <c r="B66" s="9" t="s">
        <v>121</v>
      </c>
      <c r="C66" s="9" t="s">
        <v>158</v>
      </c>
      <c r="D66" s="99" t="s">
        <v>1</v>
      </c>
      <c r="E66" s="110">
        <v>8</v>
      </c>
      <c r="F66" s="121"/>
      <c r="G66" s="122" t="str">
        <f t="shared" ref="G66:G71" si="1">IF(OR(E66="",F66=""),"",E66*F66)</f>
        <v/>
      </c>
    </row>
    <row r="67" spans="1:7" ht="22.5">
      <c r="A67" s="8"/>
      <c r="B67" s="58" t="s">
        <v>122</v>
      </c>
      <c r="C67" s="9" t="s">
        <v>159</v>
      </c>
      <c r="D67" s="8" t="s">
        <v>1</v>
      </c>
      <c r="E67" s="60">
        <v>82</v>
      </c>
      <c r="F67" s="66"/>
      <c r="G67" s="43" t="str">
        <f t="shared" si="1"/>
        <v/>
      </c>
    </row>
    <row r="68" spans="1:7" ht="45">
      <c r="A68" s="8">
        <v>3</v>
      </c>
      <c r="B68" s="9" t="s">
        <v>131</v>
      </c>
      <c r="C68" s="9" t="s">
        <v>100</v>
      </c>
      <c r="D68" s="99" t="s">
        <v>10</v>
      </c>
      <c r="E68" s="110">
        <v>1</v>
      </c>
      <c r="F68" s="121"/>
      <c r="G68" s="122" t="str">
        <f t="shared" si="1"/>
        <v/>
      </c>
    </row>
    <row r="69" spans="1:7" ht="33.75">
      <c r="A69" s="8">
        <v>3</v>
      </c>
      <c r="B69" s="58" t="s">
        <v>123</v>
      </c>
      <c r="C69" s="9" t="s">
        <v>160</v>
      </c>
      <c r="D69" s="8" t="s">
        <v>10</v>
      </c>
      <c r="E69" s="60">
        <v>1</v>
      </c>
      <c r="F69" s="66"/>
      <c r="G69" s="43" t="str">
        <f t="shared" si="1"/>
        <v/>
      </c>
    </row>
    <row r="70" spans="1:7" ht="12">
      <c r="A70" s="8">
        <v>3</v>
      </c>
      <c r="B70" s="58" t="s">
        <v>161</v>
      </c>
      <c r="C70" s="9" t="s">
        <v>60</v>
      </c>
      <c r="D70" s="99" t="s">
        <v>2</v>
      </c>
      <c r="E70" s="110">
        <v>2</v>
      </c>
      <c r="F70" s="121"/>
      <c r="G70" s="122" t="str">
        <f t="shared" si="1"/>
        <v/>
      </c>
    </row>
    <row r="71" spans="1:7" ht="56.25">
      <c r="A71" s="57">
        <v>4</v>
      </c>
      <c r="B71" s="58" t="s">
        <v>163</v>
      </c>
      <c r="C71" s="9" t="s">
        <v>162</v>
      </c>
      <c r="D71" s="8" t="s">
        <v>2</v>
      </c>
      <c r="E71" s="8">
        <v>1</v>
      </c>
      <c r="F71" s="44"/>
      <c r="G71" s="44" t="str">
        <f t="shared" si="1"/>
        <v/>
      </c>
    </row>
    <row r="72" spans="1:7">
      <c r="A72" s="70"/>
      <c r="B72" s="58"/>
      <c r="C72" s="9"/>
      <c r="D72" s="8"/>
      <c r="E72" s="60"/>
      <c r="F72" s="66"/>
      <c r="G72" s="43"/>
    </row>
    <row r="73" spans="1:7">
      <c r="A73" s="6">
        <v>2</v>
      </c>
      <c r="B73" s="17" t="s">
        <v>124</v>
      </c>
      <c r="C73" s="7" t="s">
        <v>29</v>
      </c>
      <c r="D73" s="6"/>
      <c r="E73" s="59" t="s">
        <v>9</v>
      </c>
      <c r="F73" s="73"/>
      <c r="G73" s="54">
        <f>SUBTOTAL(9,G74:G123)</f>
        <v>0</v>
      </c>
    </row>
    <row r="74" spans="1:7">
      <c r="A74" s="8">
        <v>3</v>
      </c>
      <c r="B74" s="58" t="s">
        <v>125</v>
      </c>
      <c r="C74" s="9" t="s">
        <v>47</v>
      </c>
      <c r="D74" s="8" t="s">
        <v>10</v>
      </c>
      <c r="E74" s="60">
        <v>1</v>
      </c>
      <c r="F74" s="66"/>
      <c r="G74" s="43" t="str">
        <f>IF(OR(E74="",F74=""),"",E74*F74)</f>
        <v/>
      </c>
    </row>
    <row r="75" spans="1:7">
      <c r="A75" s="70"/>
      <c r="B75" s="71" t="s">
        <v>126</v>
      </c>
      <c r="C75" s="71" t="s">
        <v>173</v>
      </c>
      <c r="D75" s="70"/>
      <c r="E75" s="110"/>
      <c r="F75" s="85"/>
      <c r="G75" s="72"/>
    </row>
    <row r="76" spans="1:7">
      <c r="A76" s="8"/>
      <c r="B76" s="87" t="s">
        <v>137</v>
      </c>
      <c r="C76" s="87" t="s">
        <v>61</v>
      </c>
      <c r="D76" s="10" t="s">
        <v>2</v>
      </c>
      <c r="E76" s="123">
        <v>5</v>
      </c>
      <c r="F76" s="125"/>
      <c r="G76" s="125" t="str">
        <f>IF(OR(E76="",F76=""),"",E76*F76)</f>
        <v/>
      </c>
    </row>
    <row r="77" spans="1:7">
      <c r="A77" s="8">
        <v>3</v>
      </c>
      <c r="B77" s="87" t="s">
        <v>138</v>
      </c>
      <c r="C77" s="87" t="s">
        <v>62</v>
      </c>
      <c r="D77" s="10" t="s">
        <v>2</v>
      </c>
      <c r="E77" s="123">
        <v>3</v>
      </c>
      <c r="F77" s="125"/>
      <c r="G77" s="125" t="str">
        <f>IF(OR(E77="",F77=""),"",E77*F77)</f>
        <v/>
      </c>
    </row>
    <row r="78" spans="1:7">
      <c r="A78" s="8">
        <v>3</v>
      </c>
      <c r="B78" s="87" t="s">
        <v>139</v>
      </c>
      <c r="C78" s="87" t="s">
        <v>39</v>
      </c>
      <c r="D78" s="10" t="s">
        <v>2</v>
      </c>
      <c r="E78" s="123">
        <v>1</v>
      </c>
      <c r="F78" s="125"/>
      <c r="G78" s="125" t="str">
        <f>IF(OR(E78="",F78=""),"",E78*F78)</f>
        <v/>
      </c>
    </row>
    <row r="79" spans="1:7">
      <c r="A79" s="8"/>
      <c r="B79" s="87"/>
      <c r="C79" s="87"/>
      <c r="D79" s="10"/>
      <c r="E79" s="123"/>
      <c r="F79" s="125"/>
      <c r="G79" s="125"/>
    </row>
    <row r="80" spans="1:7">
      <c r="A80" s="8">
        <v>3</v>
      </c>
      <c r="B80" s="58" t="s">
        <v>133</v>
      </c>
      <c r="C80" s="9" t="s">
        <v>48</v>
      </c>
      <c r="D80" s="8" t="s">
        <v>10</v>
      </c>
      <c r="E80" s="60">
        <v>1</v>
      </c>
      <c r="F80" s="43"/>
      <c r="G80" s="43" t="str">
        <f>IF(OR(E80="",F80=""),"",E80*F80)</f>
        <v/>
      </c>
    </row>
    <row r="81" spans="1:7" ht="48">
      <c r="A81" s="74"/>
      <c r="B81" s="58" t="s">
        <v>134</v>
      </c>
      <c r="C81" s="81" t="s">
        <v>87</v>
      </c>
      <c r="D81" s="8"/>
      <c r="E81" s="60"/>
      <c r="F81" s="125"/>
      <c r="G81" s="43"/>
    </row>
    <row r="82" spans="1:7" ht="12">
      <c r="A82" s="74"/>
      <c r="B82" s="87" t="s">
        <v>140</v>
      </c>
      <c r="C82" s="11" t="s">
        <v>90</v>
      </c>
      <c r="D82" s="10" t="s">
        <v>1</v>
      </c>
      <c r="E82" s="126">
        <v>63</v>
      </c>
      <c r="F82" s="125"/>
      <c r="G82" s="125" t="str">
        <f>IF(OR(E82="",F82=""),"",E82*F82)</f>
        <v/>
      </c>
    </row>
    <row r="83" spans="1:7" ht="12">
      <c r="A83" s="6"/>
      <c r="B83" s="87" t="s">
        <v>141</v>
      </c>
      <c r="C83" s="87" t="s">
        <v>72</v>
      </c>
      <c r="D83" s="10" t="s">
        <v>1</v>
      </c>
      <c r="E83" s="126">
        <v>63</v>
      </c>
      <c r="F83" s="125"/>
      <c r="G83" s="125" t="str">
        <f>IF(OR(E83="",F83=""),"",E83*F83)</f>
        <v/>
      </c>
    </row>
    <row r="84" spans="1:7" ht="12">
      <c r="A84" s="74"/>
      <c r="B84" s="87" t="s">
        <v>142</v>
      </c>
      <c r="C84" s="87" t="s">
        <v>65</v>
      </c>
      <c r="D84" s="10" t="s">
        <v>1</v>
      </c>
      <c r="E84" s="126">
        <v>63</v>
      </c>
      <c r="F84" s="125"/>
      <c r="G84" s="125" t="str">
        <f>IF(OR(E84="",F84=""),"",E84*F84)</f>
        <v/>
      </c>
    </row>
    <row r="85" spans="1:7" ht="12">
      <c r="A85" s="74"/>
      <c r="B85" s="87" t="s">
        <v>164</v>
      </c>
      <c r="C85" s="87" t="s">
        <v>66</v>
      </c>
      <c r="D85" s="10" t="s">
        <v>22</v>
      </c>
      <c r="E85" s="126">
        <v>22</v>
      </c>
      <c r="F85" s="125"/>
      <c r="G85" s="125" t="str">
        <f>IF(OR(E85="",F85=""),"",E85*F85)</f>
        <v/>
      </c>
    </row>
    <row r="86" spans="1:7" s="82" customFormat="1" ht="12">
      <c r="A86" s="113"/>
      <c r="B86" s="84"/>
      <c r="C86" s="111"/>
      <c r="D86" s="76"/>
      <c r="E86" s="79"/>
      <c r="F86" s="77"/>
      <c r="G86" s="112"/>
    </row>
    <row r="87" spans="1:7" s="82" customFormat="1" ht="48">
      <c r="A87" s="93">
        <v>3</v>
      </c>
      <c r="B87" s="9" t="s">
        <v>135</v>
      </c>
      <c r="C87" s="81" t="s">
        <v>63</v>
      </c>
      <c r="D87" s="10" t="s">
        <v>1</v>
      </c>
      <c r="E87" s="56">
        <v>16</v>
      </c>
      <c r="F87" s="115"/>
      <c r="G87" s="112" t="str">
        <f>IF(OR(E87="",F87=""),"",E87*F87)</f>
        <v/>
      </c>
    </row>
    <row r="88" spans="1:7" ht="48">
      <c r="A88" s="8"/>
      <c r="B88" s="9" t="s">
        <v>136</v>
      </c>
      <c r="C88" s="81" t="s">
        <v>98</v>
      </c>
      <c r="D88" s="10"/>
      <c r="E88" s="56"/>
      <c r="F88" s="115"/>
      <c r="G88" s="112"/>
    </row>
    <row r="89" spans="1:7">
      <c r="A89" s="8"/>
      <c r="B89" s="87" t="s">
        <v>165</v>
      </c>
      <c r="C89" s="11" t="s">
        <v>89</v>
      </c>
      <c r="D89" s="10" t="s">
        <v>1</v>
      </c>
      <c r="E89" s="128">
        <v>115</v>
      </c>
      <c r="F89" s="125"/>
      <c r="G89" s="125" t="str">
        <f>IF(OR(E89="",F89=""),"",E89*F89)</f>
        <v/>
      </c>
    </row>
    <row r="90" spans="1:7">
      <c r="A90" s="8"/>
      <c r="B90" s="87" t="s">
        <v>166</v>
      </c>
      <c r="C90" s="11" t="s">
        <v>64</v>
      </c>
      <c r="D90" s="10" t="s">
        <v>1</v>
      </c>
      <c r="E90" s="128">
        <v>115</v>
      </c>
      <c r="F90" s="125"/>
      <c r="G90" s="125" t="str">
        <f>IF(OR(E90="",F90=""),"",E90*F90)</f>
        <v/>
      </c>
    </row>
    <row r="91" spans="1:7">
      <c r="A91" s="8"/>
      <c r="B91" s="87" t="s">
        <v>167</v>
      </c>
      <c r="C91" s="11" t="s">
        <v>65</v>
      </c>
      <c r="D91" s="10" t="s">
        <v>1</v>
      </c>
      <c r="E91" s="128">
        <v>115</v>
      </c>
      <c r="F91" s="125"/>
      <c r="G91" s="125" t="str">
        <f>IF(OR(E91="",F91=""),"",E91*F91)</f>
        <v/>
      </c>
    </row>
    <row r="92" spans="1:7">
      <c r="A92" s="74"/>
      <c r="B92" s="87" t="s">
        <v>168</v>
      </c>
      <c r="C92" s="11" t="s">
        <v>66</v>
      </c>
      <c r="D92" s="10" t="s">
        <v>22</v>
      </c>
      <c r="E92" s="128">
        <v>35</v>
      </c>
      <c r="F92" s="125"/>
      <c r="G92" s="125" t="str">
        <f>IF(OR(E92="",F92=""),"",E92*F92)</f>
        <v/>
      </c>
    </row>
    <row r="93" spans="1:7" ht="12">
      <c r="A93" s="86"/>
      <c r="B93" s="71"/>
      <c r="C93" s="90"/>
      <c r="D93" s="91"/>
      <c r="E93" s="79"/>
      <c r="F93" s="114"/>
      <c r="G93" s="78"/>
    </row>
    <row r="94" spans="1:7" ht="12">
      <c r="A94" s="8"/>
      <c r="B94" s="58" t="s">
        <v>136</v>
      </c>
      <c r="C94" s="81" t="s">
        <v>85</v>
      </c>
      <c r="D94" s="10"/>
      <c r="E94" s="56"/>
      <c r="F94" s="115"/>
      <c r="G94" s="112"/>
    </row>
    <row r="95" spans="1:7">
      <c r="A95" s="8"/>
      <c r="B95" s="87" t="s">
        <v>175</v>
      </c>
      <c r="C95" s="11" t="s">
        <v>97</v>
      </c>
      <c r="D95" s="10" t="s">
        <v>1</v>
      </c>
      <c r="E95" s="128">
        <v>15</v>
      </c>
      <c r="F95" s="125"/>
      <c r="G95" s="125" t="str">
        <f>IF(OR(E95="",F95=""),"",E95*F95)</f>
        <v/>
      </c>
    </row>
    <row r="96" spans="1:7">
      <c r="A96" s="8"/>
      <c r="B96" s="87" t="s">
        <v>176</v>
      </c>
      <c r="C96" s="11" t="s">
        <v>64</v>
      </c>
      <c r="D96" s="10" t="s">
        <v>1</v>
      </c>
      <c r="E96" s="128">
        <v>15</v>
      </c>
      <c r="F96" s="125"/>
      <c r="G96" s="125" t="str">
        <f>IF(OR(E96="",F96=""),"",E96*F96)</f>
        <v/>
      </c>
    </row>
    <row r="97" spans="1:7">
      <c r="A97" s="8"/>
      <c r="B97" s="87" t="s">
        <v>177</v>
      </c>
      <c r="C97" s="11" t="s">
        <v>65</v>
      </c>
      <c r="D97" s="10" t="s">
        <v>1</v>
      </c>
      <c r="E97" s="128">
        <v>15</v>
      </c>
      <c r="F97" s="125"/>
      <c r="G97" s="125" t="str">
        <f>IF(OR(E97="",F97=""),"",E97*F97)</f>
        <v/>
      </c>
    </row>
    <row r="98" spans="1:7">
      <c r="A98" s="8"/>
      <c r="B98" s="87" t="s">
        <v>178</v>
      </c>
      <c r="C98" s="11" t="s">
        <v>66</v>
      </c>
      <c r="D98" s="10" t="s">
        <v>22</v>
      </c>
      <c r="E98" s="128">
        <v>5</v>
      </c>
      <c r="F98" s="125"/>
      <c r="G98" s="125" t="str">
        <f>IF(OR(E98="",F98=""),"",E98*F98)</f>
        <v/>
      </c>
    </row>
    <row r="99" spans="1:7">
      <c r="A99" s="8"/>
      <c r="B99" s="87"/>
      <c r="C99" s="11"/>
      <c r="D99" s="10"/>
      <c r="E99" s="128"/>
      <c r="F99" s="130"/>
      <c r="G99" s="125"/>
    </row>
    <row r="100" spans="1:7" ht="24">
      <c r="A100" s="8">
        <v>3</v>
      </c>
      <c r="B100" s="58" t="s">
        <v>174</v>
      </c>
      <c r="C100" s="111" t="s">
        <v>71</v>
      </c>
      <c r="D100" s="76" t="s">
        <v>2</v>
      </c>
      <c r="E100" s="79">
        <v>2</v>
      </c>
      <c r="F100" s="127"/>
      <c r="G100" s="112" t="str">
        <f>IF(OR(E100="",F100=""),"",E100*F100)</f>
        <v/>
      </c>
    </row>
    <row r="101" spans="1:7" ht="12">
      <c r="A101" s="8">
        <v>3</v>
      </c>
      <c r="B101" s="58" t="s">
        <v>169</v>
      </c>
      <c r="C101" s="111" t="s">
        <v>70</v>
      </c>
      <c r="D101" s="76" t="s">
        <v>2</v>
      </c>
      <c r="E101" s="79">
        <v>12</v>
      </c>
      <c r="F101" s="127"/>
      <c r="G101" s="112" t="str">
        <f>IF(OR(E101="",F101=""),"",E101*F101)</f>
        <v/>
      </c>
    </row>
    <row r="102" spans="1:7" ht="12">
      <c r="A102" s="8">
        <v>3</v>
      </c>
      <c r="B102" s="75" t="s">
        <v>170</v>
      </c>
      <c r="C102" s="80" t="s">
        <v>86</v>
      </c>
      <c r="D102" s="10" t="s">
        <v>2</v>
      </c>
      <c r="E102" s="56">
        <v>17</v>
      </c>
      <c r="F102" s="115"/>
      <c r="G102" s="129" t="str">
        <f>IF(OR(E102="",F102=""),"",E102*F102)</f>
        <v/>
      </c>
    </row>
    <row r="103" spans="1:7" ht="12">
      <c r="A103" s="8"/>
      <c r="B103" s="75"/>
      <c r="C103" s="80"/>
      <c r="D103" s="10"/>
      <c r="E103" s="56"/>
      <c r="F103" s="115"/>
      <c r="G103" s="129"/>
    </row>
    <row r="104" spans="1:7" ht="12">
      <c r="A104" s="8"/>
      <c r="B104" s="9" t="s">
        <v>169</v>
      </c>
      <c r="C104" s="81" t="s">
        <v>179</v>
      </c>
      <c r="D104" s="10" t="s">
        <v>2</v>
      </c>
      <c r="E104" s="56">
        <v>3</v>
      </c>
      <c r="F104" s="115"/>
      <c r="G104" s="112" t="str">
        <f>IF(OR(E104="",F104=""),"",E104*F104)</f>
        <v/>
      </c>
    </row>
    <row r="105" spans="1:7">
      <c r="A105" s="8"/>
      <c r="B105" s="87" t="s">
        <v>171</v>
      </c>
      <c r="C105" s="11" t="s">
        <v>69</v>
      </c>
      <c r="D105" s="10" t="s">
        <v>2</v>
      </c>
      <c r="E105" s="128">
        <v>7</v>
      </c>
      <c r="F105" s="125"/>
      <c r="G105" s="125" t="str">
        <f>IF(OR(E105="",F105=""),"",E105*F105)</f>
        <v/>
      </c>
    </row>
    <row r="106" spans="1:7" ht="12">
      <c r="A106" s="8"/>
      <c r="B106" s="58"/>
      <c r="C106" s="81"/>
      <c r="D106" s="10"/>
      <c r="E106" s="56"/>
      <c r="F106" s="115"/>
      <c r="G106" s="112"/>
    </row>
    <row r="107" spans="1:7" ht="12">
      <c r="A107" s="8"/>
      <c r="B107" s="58" t="s">
        <v>172</v>
      </c>
      <c r="C107" s="81" t="s">
        <v>93</v>
      </c>
      <c r="D107" s="10"/>
      <c r="E107" s="56"/>
      <c r="F107" s="115"/>
      <c r="G107" s="112"/>
    </row>
    <row r="108" spans="1:7">
      <c r="A108" s="8"/>
      <c r="B108" s="87" t="s">
        <v>180</v>
      </c>
      <c r="C108" s="11" t="s">
        <v>92</v>
      </c>
      <c r="D108" s="10" t="s">
        <v>1</v>
      </c>
      <c r="E108" s="128">
        <v>129</v>
      </c>
      <c r="F108" s="125"/>
      <c r="G108" s="125" t="str">
        <f>IF(OR(E108="",F108=""),"",E108*F108)</f>
        <v/>
      </c>
    </row>
    <row r="109" spans="1:7">
      <c r="A109" s="8"/>
      <c r="B109" s="87" t="s">
        <v>181</v>
      </c>
      <c r="C109" s="11" t="s">
        <v>88</v>
      </c>
      <c r="D109" s="10" t="s">
        <v>1</v>
      </c>
      <c r="E109" s="128">
        <v>258</v>
      </c>
      <c r="F109" s="125"/>
      <c r="G109" s="125" t="str">
        <f>IF(OR(E109="",F109=""),"",E109*F109)</f>
        <v/>
      </c>
    </row>
    <row r="110" spans="1:7">
      <c r="A110" s="8"/>
      <c r="B110" s="87" t="s">
        <v>182</v>
      </c>
      <c r="C110" s="11" t="s">
        <v>65</v>
      </c>
      <c r="D110" s="10" t="s">
        <v>1</v>
      </c>
      <c r="E110" s="128">
        <v>129</v>
      </c>
      <c r="F110" s="125"/>
      <c r="G110" s="125" t="str">
        <f>IF(OR(E110="",F110=""),"",E110*F110)</f>
        <v/>
      </c>
    </row>
    <row r="111" spans="1:7">
      <c r="A111" s="8"/>
      <c r="B111" s="87" t="s">
        <v>183</v>
      </c>
      <c r="C111" s="11" t="s">
        <v>66</v>
      </c>
      <c r="D111" s="10" t="s">
        <v>22</v>
      </c>
      <c r="E111" s="128">
        <v>13</v>
      </c>
      <c r="F111" s="125"/>
      <c r="G111" s="125" t="str">
        <f>IF(OR(E111="",F111=""),"",E111*F111)</f>
        <v/>
      </c>
    </row>
    <row r="112" spans="1:7" ht="12">
      <c r="A112" s="8"/>
      <c r="B112" s="9"/>
      <c r="C112" s="81"/>
      <c r="D112" s="10"/>
      <c r="E112" s="56"/>
      <c r="F112" s="115"/>
      <c r="G112" s="112"/>
    </row>
    <row r="113" spans="1:7" ht="12">
      <c r="A113" s="8">
        <v>3</v>
      </c>
      <c r="B113" s="58" t="s">
        <v>184</v>
      </c>
      <c r="C113" s="81" t="s">
        <v>94</v>
      </c>
      <c r="D113" s="10" t="s">
        <v>2</v>
      </c>
      <c r="E113" s="56">
        <v>2</v>
      </c>
      <c r="F113" s="115"/>
      <c r="G113" s="112" t="str">
        <f>IF(OR(E113="",F113=""),"",E113*F113)</f>
        <v/>
      </c>
    </row>
    <row r="114" spans="1:7" ht="12">
      <c r="A114" s="8"/>
      <c r="B114" s="58" t="s">
        <v>185</v>
      </c>
      <c r="C114" s="81" t="s">
        <v>95</v>
      </c>
      <c r="D114" s="10"/>
      <c r="E114" s="56"/>
      <c r="F114" s="115"/>
      <c r="G114" s="112"/>
    </row>
    <row r="115" spans="1:7">
      <c r="A115" s="18"/>
      <c r="B115" s="11" t="s">
        <v>186</v>
      </c>
      <c r="C115" s="11" t="s">
        <v>91</v>
      </c>
      <c r="D115" s="10" t="s">
        <v>1</v>
      </c>
      <c r="E115" s="128">
        <v>4</v>
      </c>
      <c r="F115" s="125"/>
      <c r="G115" s="125" t="str">
        <f>IF(OR(E115="",F115=""),"",E115*F115)</f>
        <v/>
      </c>
    </row>
    <row r="116" spans="1:7">
      <c r="A116" s="18"/>
      <c r="B116" s="11" t="s">
        <v>187</v>
      </c>
      <c r="C116" s="11" t="s">
        <v>65</v>
      </c>
      <c r="D116" s="10" t="s">
        <v>1</v>
      </c>
      <c r="E116" s="128">
        <v>4</v>
      </c>
      <c r="F116" s="125"/>
      <c r="G116" s="125" t="str">
        <f>IF(OR(E116="",F116=""),"",E116*F116)</f>
        <v/>
      </c>
    </row>
    <row r="117" spans="1:7">
      <c r="A117" s="18"/>
      <c r="B117" s="11" t="s">
        <v>188</v>
      </c>
      <c r="C117" s="11" t="s">
        <v>66</v>
      </c>
      <c r="D117" s="10" t="s">
        <v>22</v>
      </c>
      <c r="E117" s="128">
        <v>3</v>
      </c>
      <c r="F117" s="125"/>
      <c r="G117" s="125" t="str">
        <f>IF(OR(E117="",F117=""),"",E117*F117)</f>
        <v/>
      </c>
    </row>
    <row r="118" spans="1:7" ht="12">
      <c r="A118" s="18"/>
      <c r="B118" s="58"/>
      <c r="C118" s="81"/>
      <c r="D118" s="10"/>
      <c r="E118" s="56"/>
      <c r="F118" s="115"/>
      <c r="G118" s="112"/>
    </row>
    <row r="119" spans="1:7" ht="12">
      <c r="A119" s="8">
        <v>3</v>
      </c>
      <c r="B119" s="58" t="s">
        <v>189</v>
      </c>
      <c r="C119" s="81" t="s">
        <v>96</v>
      </c>
      <c r="D119" s="10"/>
      <c r="E119" s="56"/>
      <c r="F119" s="115"/>
      <c r="G119" s="112"/>
    </row>
    <row r="120" spans="1:7">
      <c r="A120" s="18"/>
      <c r="B120" s="11" t="s">
        <v>190</v>
      </c>
      <c r="C120" s="11" t="s">
        <v>67</v>
      </c>
      <c r="D120" s="10" t="s">
        <v>1</v>
      </c>
      <c r="E120" s="128">
        <v>60</v>
      </c>
      <c r="F120" s="125"/>
      <c r="G120" s="125" t="str">
        <f>IF(OR(E120="",F120=""),"",E120*F120)</f>
        <v/>
      </c>
    </row>
    <row r="121" spans="1:7">
      <c r="A121" s="18"/>
      <c r="B121" s="11" t="s">
        <v>191</v>
      </c>
      <c r="C121" s="11" t="s">
        <v>68</v>
      </c>
      <c r="D121" s="10" t="s">
        <v>22</v>
      </c>
      <c r="E121" s="128">
        <v>29</v>
      </c>
      <c r="F121" s="125"/>
      <c r="G121" s="125" t="str">
        <f>IF(OR(E121="",F121=""),"",E121*F121)</f>
        <v/>
      </c>
    </row>
    <row r="122" spans="1:7">
      <c r="A122" s="18"/>
      <c r="B122" s="11" t="s">
        <v>192</v>
      </c>
      <c r="C122" s="11" t="s">
        <v>65</v>
      </c>
      <c r="D122" s="10" t="s">
        <v>1</v>
      </c>
      <c r="E122" s="128">
        <v>60</v>
      </c>
      <c r="F122" s="125"/>
      <c r="G122" s="125" t="str">
        <f>IF(OR(E122="",F122=""),"",E122*F122)</f>
        <v/>
      </c>
    </row>
    <row r="123" spans="1:7" ht="12">
      <c r="A123" s="70"/>
      <c r="B123" s="58"/>
      <c r="C123" s="81"/>
      <c r="D123" s="10"/>
      <c r="E123" s="56"/>
      <c r="F123" s="115"/>
      <c r="G123" s="112"/>
    </row>
    <row r="124" spans="1:7">
      <c r="A124" s="6">
        <v>2</v>
      </c>
      <c r="B124" s="17" t="s">
        <v>127</v>
      </c>
      <c r="C124" s="7" t="s">
        <v>31</v>
      </c>
      <c r="D124" s="6"/>
      <c r="E124" s="59" t="s">
        <v>9</v>
      </c>
      <c r="F124" s="73"/>
      <c r="G124" s="54">
        <f>SUBTOTAL(9,G125:G130)</f>
        <v>0</v>
      </c>
    </row>
    <row r="125" spans="1:7" s="82" customFormat="1">
      <c r="A125" s="108"/>
      <c r="B125" s="58" t="s">
        <v>128</v>
      </c>
      <c r="C125" s="9" t="s">
        <v>32</v>
      </c>
      <c r="D125" s="8" t="s">
        <v>1</v>
      </c>
      <c r="E125" s="60">
        <v>14</v>
      </c>
      <c r="F125" s="66"/>
      <c r="G125" s="43" t="str">
        <f>IF(OR(E125="",F125=""),"",E125*F125)</f>
        <v/>
      </c>
    </row>
    <row r="126" spans="1:7">
      <c r="A126" s="8">
        <v>3</v>
      </c>
      <c r="B126" s="58" t="s">
        <v>143</v>
      </c>
      <c r="C126" s="9" t="s">
        <v>53</v>
      </c>
      <c r="D126" s="8" t="s">
        <v>22</v>
      </c>
      <c r="E126" s="27">
        <v>7</v>
      </c>
      <c r="F126" s="66"/>
      <c r="G126" s="43" t="str">
        <f>IF(OR(E126="",F126=""),"",E126*F126)</f>
        <v/>
      </c>
    </row>
    <row r="127" spans="1:7">
      <c r="A127" s="8"/>
      <c r="B127" s="58" t="s">
        <v>144</v>
      </c>
      <c r="C127" s="9" t="s">
        <v>49</v>
      </c>
      <c r="D127" s="8" t="s">
        <v>0</v>
      </c>
      <c r="E127" s="60">
        <v>133</v>
      </c>
      <c r="F127" s="66"/>
      <c r="G127" s="43" t="str">
        <f>IF(OR(E127="",F127=""),"",E127*F127)</f>
        <v/>
      </c>
    </row>
    <row r="128" spans="1:7">
      <c r="A128" s="8"/>
      <c r="B128" s="58" t="s">
        <v>193</v>
      </c>
      <c r="C128" s="9" t="s">
        <v>50</v>
      </c>
      <c r="D128" s="8" t="s">
        <v>2</v>
      </c>
      <c r="E128" s="60">
        <v>11</v>
      </c>
      <c r="F128" s="66"/>
      <c r="G128" s="43" t="str">
        <f>IF(OR(E128="",F128=""),"",E128*F128)</f>
        <v/>
      </c>
    </row>
    <row r="129" spans="1:7" ht="12">
      <c r="A129" s="8"/>
      <c r="B129" s="58" t="s">
        <v>194</v>
      </c>
      <c r="C129" s="9" t="s">
        <v>51</v>
      </c>
      <c r="D129" s="99" t="s">
        <v>10</v>
      </c>
      <c r="E129" s="110">
        <v>1</v>
      </c>
      <c r="F129" s="121"/>
      <c r="G129" s="122" t="str">
        <f>IF(OR(E129="",F129=""),"",E129*F129)</f>
        <v/>
      </c>
    </row>
    <row r="130" spans="1:7" ht="15" customHeight="1">
      <c r="A130" s="92"/>
      <c r="B130" s="58"/>
      <c r="C130" s="9"/>
      <c r="D130" s="8"/>
      <c r="E130" s="60"/>
      <c r="F130" s="66"/>
      <c r="G130" s="43"/>
    </row>
    <row r="131" spans="1:7">
      <c r="A131" s="29"/>
      <c r="B131" s="29"/>
      <c r="C131" s="30"/>
      <c r="D131" s="29"/>
      <c r="E131" s="29"/>
      <c r="F131" s="31"/>
      <c r="G131" s="32"/>
    </row>
    <row r="132" spans="1:7">
      <c r="E132" s="36" t="s">
        <v>11</v>
      </c>
      <c r="F132" s="35"/>
      <c r="G132" s="38" t="s">
        <v>12</v>
      </c>
    </row>
    <row r="133" spans="1:7">
      <c r="A133" s="12"/>
      <c r="B133" s="12"/>
      <c r="E133" s="33" t="s">
        <v>5</v>
      </c>
      <c r="F133" s="34"/>
      <c r="G133" s="28">
        <f>+G124+G73+G46+G40+G30+G25+G20</f>
        <v>0</v>
      </c>
    </row>
  </sheetData>
  <sheetProtection algorithmName="SHA-512" hashValue="12dWwZ1oFheKBHJdL40734jwp22jaTBhTqKL41ISj8P2n5krakH1/H2NEA/SueHk92d32lkWe+PoRzVDgi5AdA==" saltValue="re8eFn8VR9R+TfnMORd5wA==" spinCount="100000" sheet="1" objects="1" scenarios="1" selectLockedCells="1"/>
  <phoneticPr fontId="17" type="noConversion"/>
  <conditionalFormatting sqref="C65">
    <cfRule type="cellIs" dxfId="36" priority="93" operator="equal">
      <formula>0.1</formula>
    </cfRule>
    <cfRule type="cellIs" dxfId="35" priority="92" operator="equal">
      <formula>0.2</formula>
    </cfRule>
    <cfRule type="cellIs" dxfId="34" priority="91" operator="equal">
      <formula>0.055</formula>
    </cfRule>
  </conditionalFormatting>
  <conditionalFormatting sqref="C48:D54 D82:D85 C83:C85 C86:D86">
    <cfRule type="cellIs" dxfId="33" priority="194" operator="equal">
      <formula>0.1</formula>
    </cfRule>
    <cfRule type="cellIs" dxfId="32" priority="193" operator="equal">
      <formula>0.2</formula>
    </cfRule>
    <cfRule type="cellIs" dxfId="31" priority="192" operator="equal">
      <formula>0.055</formula>
    </cfRule>
  </conditionalFormatting>
  <conditionalFormatting sqref="C56:D59">
    <cfRule type="cellIs" dxfId="30" priority="57" operator="equal">
      <formula>0.1</formula>
    </cfRule>
    <cfRule type="cellIs" dxfId="29" priority="56" operator="equal">
      <formula>0.2</formula>
    </cfRule>
    <cfRule type="cellIs" dxfId="28" priority="55" operator="equal">
      <formula>0.055</formula>
    </cfRule>
  </conditionalFormatting>
  <conditionalFormatting sqref="C61:D62">
    <cfRule type="cellIs" dxfId="27" priority="53" operator="equal">
      <formula>0.1</formula>
    </cfRule>
    <cfRule type="cellIs" dxfId="26" priority="52" operator="equal">
      <formula>0.2</formula>
    </cfRule>
    <cfRule type="cellIs" dxfId="25" priority="51" operator="equal">
      <formula>0.055</formula>
    </cfRule>
  </conditionalFormatting>
  <conditionalFormatting sqref="C64:D64">
    <cfRule type="cellIs" dxfId="24" priority="47" operator="equal">
      <formula>0.055</formula>
    </cfRule>
    <cfRule type="cellIs" dxfId="23" priority="49" operator="equal">
      <formula>0.1</formula>
    </cfRule>
    <cfRule type="cellIs" dxfId="22" priority="48" operator="equal">
      <formula>0.2</formula>
    </cfRule>
  </conditionalFormatting>
  <conditionalFormatting sqref="C66:D66">
    <cfRule type="cellIs" dxfId="21" priority="45" operator="equal">
      <formula>0.1</formula>
    </cfRule>
    <cfRule type="cellIs" dxfId="20" priority="43" operator="equal">
      <formula>0.055</formula>
    </cfRule>
    <cfRule type="cellIs" dxfId="19" priority="44" operator="equal">
      <formula>0.2</formula>
    </cfRule>
  </conditionalFormatting>
  <conditionalFormatting sqref="C68:D68 C70:D71">
    <cfRule type="cellIs" dxfId="18" priority="39" operator="equal">
      <formula>0.1</formula>
    </cfRule>
    <cfRule type="cellIs" dxfId="17" priority="38" operator="equal">
      <formula>0.2</formula>
    </cfRule>
    <cfRule type="cellIs" dxfId="16" priority="37" operator="equal">
      <formula>0.055</formula>
    </cfRule>
  </conditionalFormatting>
  <conditionalFormatting sqref="C76:D79">
    <cfRule type="cellIs" dxfId="15" priority="35" operator="equal">
      <formula>0.1</formula>
    </cfRule>
    <cfRule type="cellIs" dxfId="14" priority="34" operator="equal">
      <formula>0.2</formula>
    </cfRule>
    <cfRule type="cellIs" dxfId="13" priority="33" operator="equal">
      <formula>0.055</formula>
    </cfRule>
  </conditionalFormatting>
  <conditionalFormatting sqref="C100:D101">
    <cfRule type="cellIs" dxfId="12" priority="18" operator="equal">
      <formula>0.1</formula>
    </cfRule>
    <cfRule type="cellIs" dxfId="11" priority="17" operator="equal">
      <formula>0.2</formula>
    </cfRule>
    <cfRule type="cellIs" dxfId="10" priority="16" operator="equal">
      <formula>0.055</formula>
    </cfRule>
  </conditionalFormatting>
  <conditionalFormatting sqref="C129:D129">
    <cfRule type="cellIs" dxfId="9" priority="2" operator="equal">
      <formula>0.055</formula>
    </cfRule>
    <cfRule type="cellIs" dxfId="8" priority="4" operator="equal">
      <formula>0.1</formula>
    </cfRule>
    <cfRule type="cellIs" dxfId="7" priority="3" operator="equal">
      <formula>0.2</formula>
    </cfRule>
  </conditionalFormatting>
  <conditionalFormatting sqref="F48:F54 F86">
    <cfRule type="cellIs" dxfId="6" priority="191" operator="equal">
      <formula>0.055</formula>
    </cfRule>
  </conditionalFormatting>
  <conditionalFormatting sqref="F56:F59">
    <cfRule type="cellIs" dxfId="5" priority="54" operator="equal">
      <formula>0.055</formula>
    </cfRule>
  </conditionalFormatting>
  <conditionalFormatting sqref="F61:F62">
    <cfRule type="cellIs" dxfId="4" priority="50" operator="equal">
      <formula>0.055</formula>
    </cfRule>
  </conditionalFormatting>
  <conditionalFormatting sqref="F64:F66">
    <cfRule type="cellIs" dxfId="3" priority="40" operator="equal">
      <formula>0.055</formula>
    </cfRule>
  </conditionalFormatting>
  <conditionalFormatting sqref="F68 F70:F71">
    <cfRule type="cellIs" dxfId="2" priority="36" operator="equal">
      <formula>0.055</formula>
    </cfRule>
  </conditionalFormatting>
  <conditionalFormatting sqref="F100:F101">
    <cfRule type="cellIs" dxfId="1" priority="15" operator="equal">
      <formula>0.055</formula>
    </cfRule>
  </conditionalFormatting>
  <conditionalFormatting sqref="F129">
    <cfRule type="cellIs" dxfId="0" priority="1" operator="equal">
      <formula>0.055</formula>
    </cfRule>
  </conditionalFormatting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rowBreaks count="3" manualBreakCount="3">
    <brk id="45" min="1" max="6" man="1"/>
    <brk id="72" min="1" max="6" man="1"/>
    <brk id="93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41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17 - VRD-TERRASSEMENT</vt:lpstr>
      <vt:lpstr>'LOT 17 - VRD-TERRASSEMENT'!Zone_d_impression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2026-02-26T14:53:01Z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